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30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externalReferences>
    <externalReference r:id="rId17"/>
    <externalReference r:id="rId18"/>
  </externalReferences>
  <definedNames>
    <definedName name="_1Excel_BuiltIn_Print_Area_1_1" localSheetId="4">#REF!</definedName>
    <definedName name="_1Excel_BuiltIn_Print_Area_1_1" localSheetId="8">#REF!</definedName>
    <definedName name="_1Excel_BuiltIn_Print_Area_1_1">#REF!</definedName>
    <definedName name="_7Excel_BuiltIn_Print_Area_1_1" localSheetId="4">#REF!</definedName>
    <definedName name="_7Excel_BuiltIn_Print_Area_1_1" localSheetId="8">#REF!</definedName>
    <definedName name="_7Excel_BuiltIn_Print_Area_1_1">#REF!</definedName>
    <definedName name="_Toc105952697" localSheetId="8">'9'!#REF!</definedName>
    <definedName name="_Toc105952697_3" localSheetId="4">#REF!</definedName>
    <definedName name="_Toc105952697_3" localSheetId="8">#REF!</definedName>
    <definedName name="_Toc105952697_3">#REF!</definedName>
    <definedName name="_Toc105952698" localSheetId="8">'9'!#REF!</definedName>
    <definedName name="_Toc105952698_3" localSheetId="4">'[1]4,'!#REF!</definedName>
    <definedName name="_Toc105952698_3" localSheetId="8">'[1]4,'!#REF!</definedName>
    <definedName name="_Toc105952698_3">'[1]4,'!#REF!</definedName>
    <definedName name="_Тос105952698_4" localSheetId="4">'[2]4,'!#REF!</definedName>
    <definedName name="_Тос105952698_4" localSheetId="8">'[2]4,'!#REF!</definedName>
    <definedName name="_Тос105952698_4">'[2]4,'!#REF!</definedName>
    <definedName name="Excel_BuiltIn_Print_Area" localSheetId="4">#REF!</definedName>
    <definedName name="Excel_BuiltIn_Print_Area" localSheetId="8">#REF!</definedName>
    <definedName name="Excel_BuiltIn_Print_Area">#REF!</definedName>
    <definedName name="Excel_BuiltIn_Print_Area_10" localSheetId="4">#REF!</definedName>
    <definedName name="Excel_BuiltIn_Print_Area_10" localSheetId="8">#REF!</definedName>
    <definedName name="Excel_BuiltIn_Print_Area_10">#REF!</definedName>
    <definedName name="Excel_BuiltIn_Print_Area_12" localSheetId="4">#REF!</definedName>
    <definedName name="Excel_BuiltIn_Print_Area_12" localSheetId="8">#REF!</definedName>
    <definedName name="Excel_BuiltIn_Print_Area_12">#REF!</definedName>
    <definedName name="Excel_BuiltIn_Print_Area_4" localSheetId="4">#REF!</definedName>
    <definedName name="Excel_BuiltIn_Print_Area_4" localSheetId="8">#REF!</definedName>
    <definedName name="Excel_BuiltIn_Print_Area_4">#REF!</definedName>
    <definedName name="Excel_BuiltIn_Print_Area_5" localSheetId="4">#REF!</definedName>
    <definedName name="Excel_BuiltIn_Print_Area_5" localSheetId="8">#REF!</definedName>
    <definedName name="Excel_BuiltIn_Print_Area_5">#REF!</definedName>
    <definedName name="Excel_BuiltIn_Print_Area_6" localSheetId="4">#REF!</definedName>
    <definedName name="Excel_BuiltIn_Print_Area_6" localSheetId="8">#REF!</definedName>
    <definedName name="Excel_BuiltIn_Print_Area_6">#REF!</definedName>
    <definedName name="Excel_BuiltIn_Print_Area_8" localSheetId="4">#REF!</definedName>
    <definedName name="Excel_BuiltIn_Print_Area_8" localSheetId="8">#REF!</definedName>
    <definedName name="Excel_BuiltIn_Print_Area_8">#REF!</definedName>
    <definedName name="Excel_BuiltIn_Print_Titles_10" localSheetId="4">#REF!</definedName>
    <definedName name="Excel_BuiltIn_Print_Titles_10" localSheetId="8">#REF!</definedName>
    <definedName name="Excel_BuiltIn_Print_Titles_10">#REF!</definedName>
    <definedName name="Excel_BuiltIn_Print_Titles_12" localSheetId="4">#REF!</definedName>
    <definedName name="Excel_BuiltIn_Print_Titles_12" localSheetId="8">#REF!</definedName>
    <definedName name="Excel_BuiltIn_Print_Titles_12">#REF!</definedName>
    <definedName name="Excel_BuiltIn_Print_Titles_4" localSheetId="4">#REF!</definedName>
    <definedName name="Excel_BuiltIn_Print_Titles_4" localSheetId="8">#REF!</definedName>
    <definedName name="Excel_BuiltIn_Print_Titles_4">#REF!</definedName>
    <definedName name="Excel_BuiltIn_Print_Titles_8" localSheetId="4">#REF!</definedName>
    <definedName name="Excel_BuiltIn_Print_Titles_8" localSheetId="8">#REF!</definedName>
    <definedName name="Excel_BuiltIn_Print_Titles_8">#REF!</definedName>
    <definedName name="грлгрлгнго6н7" localSheetId="4">#REF!</definedName>
    <definedName name="грлгрлгнго6н7" localSheetId="8">#REF!</definedName>
    <definedName name="грлгрлгнго6н7">#REF!</definedName>
    <definedName name="долртгпрои" localSheetId="4">'[2]4,'!#REF!</definedName>
    <definedName name="долртгпрои" localSheetId="8">'[2]4,'!#REF!</definedName>
    <definedName name="долртгпрои">'[2]4,'!#REF!</definedName>
    <definedName name="ждл" localSheetId="4">#REF!</definedName>
    <definedName name="ждл" localSheetId="8">#REF!</definedName>
    <definedName name="ждл">#REF!</definedName>
    <definedName name="ждьб" localSheetId="4">#REF!</definedName>
    <definedName name="ждьб" localSheetId="8">#REF!</definedName>
    <definedName name="ждьб">#REF!</definedName>
    <definedName name="_xlnm.Print_Area" localSheetId="10">'11'!#REF!</definedName>
    <definedName name="_xlnm.Print_Area" localSheetId="2">'3'!$A$1:$D$28</definedName>
    <definedName name="_xlnm.Print_Area" localSheetId="3">'4'!$A$1:$C$14</definedName>
    <definedName name="_xlnm.Print_Area" localSheetId="4">'5'!$A$1:$E$31</definedName>
    <definedName name="_xlnm.Print_Area" localSheetId="8">'9'!#REF!</definedName>
    <definedName name="огрпло" localSheetId="4">#REF!</definedName>
    <definedName name="огрпло" localSheetId="8">#REF!</definedName>
    <definedName name="огрпло">#REF!</definedName>
    <definedName name="орапмол" localSheetId="4">#REF!</definedName>
    <definedName name="орапмол" localSheetId="8">#REF!</definedName>
    <definedName name="орапмол">#REF!</definedName>
    <definedName name="п" localSheetId="4">#REF!</definedName>
    <definedName name="п" localSheetId="8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<sst xmlns="http://schemas.openxmlformats.org/spreadsheetml/2006/main" count="1462" uniqueCount="410">
  <si>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</si>
  <si>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</si>
  <si>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</si>
  <si>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</si>
  <si>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</si>
  <si>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</si>
  <si>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</si>
  <si>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</si>
  <si>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</si>
  <si>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</si>
  <si>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</si>
  <si>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</si>
  <si>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</si>
  <si>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</si>
  <si>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11</t>
  </si>
  <si>
    <t>Резервные фонды</t>
  </si>
  <si>
    <t>03</t>
  </si>
  <si>
    <t>НАЦИОНАЛЬНАЯ БЕЗОПАСНОСТЬ И ПРАВООХРАНИТЕЛЬНАЯ ДЕЯТЕЛЬНОСТЬ</t>
  </si>
  <si>
    <t>05</t>
  </si>
  <si>
    <t xml:space="preserve">Условно утвержденные расходы </t>
  </si>
  <si>
    <t>99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</si>
  <si>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</si>
  <si>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</si>
  <si>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</si>
  <si>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</si>
  <si>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</si>
  <si>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Наименование  доходов</t>
  </si>
  <si>
    <t>Код доходов</t>
  </si>
  <si>
    <t>Код  главы администратора</t>
  </si>
  <si>
    <t>Наименование</t>
  </si>
  <si>
    <t>Код группы, подгруппы, статьи и вида источников</t>
  </si>
  <si>
    <t>Код главы</t>
  </si>
  <si>
    <t>Всего доходов</t>
  </si>
  <si>
    <t xml:space="preserve">Прочие безвозмездные поступления  </t>
  </si>
  <si>
    <t xml:space="preserve">2 07 00000 00 0000 180 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</si>
  <si>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</si>
  <si>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</si>
  <si>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</si>
  <si>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</si>
  <si>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</si>
  <si>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Прочие неналоговые доходы  </t>
  </si>
  <si>
    <t xml:space="preserve">1 17 05000 00 0000 180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</si>
  <si>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</si>
  <si>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</si>
  <si>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</si>
  <si>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</si>
  <si>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</si>
  <si>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</si>
  <si>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</si>
  <si>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</si>
  <si>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</si>
  <si>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</si>
  <si>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</si>
  <si>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</si>
  <si>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</si>
  <si>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</si>
  <si>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</si>
  <si>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</si>
  <si>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</si>
  <si>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</si>
  <si>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</si>
  <si>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</si>
  <si>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</si>
  <si>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</si>
  <si>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</si>
  <si>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</si>
  <si>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</si>
  <si>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</si>
  <si>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</si>
  <si>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</si>
  <si>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</si>
  <si>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</si>
  <si>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</si>
  <si>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</si>
  <si>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</si>
  <si>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</si>
  <si>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</si>
  <si>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</si>
  <si>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</si>
  <si>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1 11 05025 10 0000 120</t>
  </si>
  <si>
    <t>Доходы,  получаемые в виде арендной платы, а также средства от продажи права на заключение договоров аренды за земли, находящиеся в собственности поселений  (за исключением  земельных участков</t>
  </si>
  <si>
    <t>1 11 05035 10 0000 120</t>
  </si>
  <si>
    <t>Доходы от сдачи в аренду имущества,  находящегося в оперативном управлении органов управления поселений и созданных ими учреждений (за исключением имущества муниципальных, автономных, бюджетных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</si>
  <si>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</si>
  <si>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</si>
  <si>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1 11 09035 10 0000 120</t>
  </si>
  <si>
    <t>Доходы от эксплуатации и использования имущества,  автомобильных дорог, находящихся в собственности поселений</t>
  </si>
  <si>
    <t>1 11 09045 10 0000 120</t>
  </si>
  <si>
    <t>Прочие поступления от использования имущества,  находящегося в собственности поселений (за исключением имущества муниципальных автономных учреждений, а также имущества муниципальных, бюджетных, унитарных предприятий, в том числе казенных)</t>
  </si>
  <si>
    <t>1 13 01995 10 0000 130</t>
  </si>
  <si>
    <t>Прочие доходы от оказания платных услуг получателями средств бюджетов поселений.</t>
  </si>
  <si>
    <t>114 06025 10 0000 430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</si>
  <si>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 и автономных учреждений).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</si>
  <si>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</si>
  <si>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</si>
  <si>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</si>
  <si>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</si>
  <si>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</si>
  <si>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</si>
  <si>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</si>
  <si>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</si>
  <si>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</si>
  <si>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</si>
  <si>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01 02 00 00 10 0000 710</t>
  </si>
  <si>
    <t>Увеличение остатков денежных средств финансовых резервов бюджетов</t>
  </si>
  <si>
    <t>01 05 02 01 10 0000 510</t>
  </si>
  <si>
    <t>01 06 06 00 10 0000 710</t>
  </si>
  <si>
    <t>01 02 00 00 10 0000 810</t>
  </si>
  <si>
    <t>01 06 06 00 10 0000 810</t>
  </si>
  <si>
    <t>01 05 01 01 10 0000 610</t>
  </si>
  <si>
    <t>01 05 02 01 10 0000 610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</si>
  <si>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</t>
  </si>
  <si>
    <t xml:space="preserve">Прочие неналоговые доходы бюджетов поселений 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</si>
  <si>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</si>
  <si>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</si>
  <si>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</si>
  <si>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</si>
  <si>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</si>
  <si>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</si>
  <si>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</si>
  <si>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ЖИЛИЩНО-КОММУНАЛЬНОЕ ХОЗЯЙСТВО</t>
  </si>
  <si>
    <t>0500</t>
  </si>
  <si>
    <t>Коммунальное хозяйство</t>
  </si>
  <si>
    <t>0502</t>
  </si>
  <si>
    <t>Государственная пошлина за совершение нотариальных действий должностными лицами органов местного самоуправления, уполномоченными  в соответствии с законодательными актами Российской Федерации за совершение нотариальных действий</t>
  </si>
  <si>
    <t>1 08 04020 01 1000 110</t>
  </si>
  <si>
    <t>1 08 04020 01 4000 110</t>
  </si>
  <si>
    <t>Межбюджетные трансферты</t>
  </si>
  <si>
    <t>Условно утверждаемые расходы</t>
  </si>
  <si>
    <t>99 9 99 99999</t>
  </si>
  <si>
    <t>999</t>
  </si>
  <si>
    <t>0503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</si>
  <si>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</si>
  <si>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</si>
  <si>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</si>
  <si>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</si>
  <si>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</si>
  <si>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</si>
  <si>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</si>
  <si>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</si>
  <si>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</si>
  <si>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000 01 05 00 00 00 0000 000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</si>
  <si>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</si>
  <si>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</si>
  <si>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</si>
  <si>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</si>
  <si>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</si>
  <si>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</si>
  <si>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</si>
  <si>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</si>
  <si>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</si>
  <si>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Наименование программы</t>
  </si>
  <si>
    <t>Итого</t>
  </si>
  <si>
    <t xml:space="preserve">Код </t>
  </si>
  <si>
    <t>Непрограммные расходы</t>
  </si>
  <si>
    <t>99 0 00 00000</t>
  </si>
  <si>
    <t>тыс. рублей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</si>
  <si>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</si>
  <si>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</si>
  <si>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>99 0 00 01100</t>
  </si>
  <si>
    <t>99 0 00 01200</t>
  </si>
  <si>
    <t>01 0 02 01200</t>
  </si>
  <si>
    <t>01 0 02 01000</t>
  </si>
  <si>
    <t>Организация мер по обустройству мест бытовых и промышленных отходов</t>
  </si>
  <si>
    <t xml:space="preserve">Внедрение программного обеспечения в бюджетный процесс </t>
  </si>
  <si>
    <t>Непрограммные направления деятельности</t>
  </si>
  <si>
    <t xml:space="preserve">Непрограммные направления деятельности  сельской администрации </t>
  </si>
  <si>
    <t>Обеспечение деятельности высшего должностного лица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</si>
  <si>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</si>
  <si>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</si>
  <si>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</si>
  <si>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</si>
  <si>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</si>
  <si>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000 01 02 00 00 10 0000 710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</si>
  <si>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</si>
  <si>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</si>
  <si>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</si>
  <si>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000 01 03 01 00 00 0000 700</t>
  </si>
  <si>
    <t xml:space="preserve"> 
Получение бюджетных кредитов от других бюджетов бюджетной системы Российской Федерации в валюте Российской Федерации</t>
  </si>
  <si>
    <t xml:space="preserve"> 
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</si>
  <si>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</si>
  <si>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000 01 03 01 00 00 0000 800</t>
  </si>
  <si>
    <t>000 01 03 01 00 10 0000 810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</si>
  <si>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</si>
  <si>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01 03 01 00 10 0000 710</t>
  </si>
  <si>
    <t>01 05 01 01 00 0000 510</t>
  </si>
  <si>
    <t>Увеличение прочих остатков денежных средств бюджетов сельских поселений</t>
  </si>
  <si>
    <t xml:space="preserve"> 
Привлечение прочих источников внутреннего финансирования дефицитов бюджетов сельских поселений</t>
  </si>
  <si>
    <t>01 03 01 00 10 0000 810</t>
  </si>
  <si>
    <t>Погашение обязательств за счет прочих источников внутреннего финансирования дефицитов бюджетов сельских поселений</t>
  </si>
  <si>
    <t>Уменьшение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</si>
  <si>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</si>
  <si>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1 06 04 01 10 0000 810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</si>
  <si>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</si>
  <si>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</si>
  <si>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</si>
  <si>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 комиссариаты</t>
  </si>
  <si>
    <t>Межбюджетные трансферты ,передаваемые бюджетам сельских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</si>
  <si>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2 02 40014 10 0000 151</t>
  </si>
  <si>
    <t>2 02 49999 10 0000 151</t>
  </si>
  <si>
    <t xml:space="preserve">Прочие субвенции бюджетам сельских поселений </t>
  </si>
  <si>
    <t>2 08 05000 10 0000 180</t>
  </si>
  <si>
    <t>2 02 49999 00 0000 151</t>
  </si>
  <si>
    <t>2 02 40000 00 0000 151</t>
  </si>
  <si>
    <t xml:space="preserve">Прочие безвозмездные поступления в бюджеты сельских поселений от бюджетов муниципальных районов </t>
  </si>
  <si>
    <t>Сумма на 2020 год</t>
  </si>
  <si>
    <t>изменения  (+,-)</t>
  </si>
  <si>
    <t>1 11 05000 00 0000 120</t>
  </si>
  <si>
    <t>Сумма  на 2021 год</t>
  </si>
  <si>
    <t>99 0 А0 10100</t>
  </si>
  <si>
    <t>01 3 00 00000</t>
  </si>
  <si>
    <t>01 3 У1 80100</t>
  </si>
  <si>
    <t>01 3 У1 80110</t>
  </si>
  <si>
    <t>Материально-техническое обеспечение администрации сельского поселения</t>
  </si>
  <si>
    <t>01 3 У1 80120</t>
  </si>
  <si>
    <t>Мероприятия по организации представления муниципальных услуг и исполнения программы</t>
  </si>
  <si>
    <t>Основное мероприятие "Развитие физической культуры и спорта"</t>
  </si>
  <si>
    <t>01 2 00 00000</t>
  </si>
  <si>
    <t>01 2 01 10100</t>
  </si>
  <si>
    <t>01 2 02 10000</t>
  </si>
  <si>
    <t>01 2 02 10100</t>
  </si>
  <si>
    <t>Основное мероприятие "Предупреждение и ликвидация последствий чрезвычайных ситуаций в границах поселения"</t>
  </si>
  <si>
    <t>Резервный фонд на предупреждение и ликвидацию чрезвычайных ситуаций</t>
  </si>
  <si>
    <t>02 2 03 10000</t>
  </si>
  <si>
    <t>99 0 А1 51180</t>
  </si>
  <si>
    <t>01 1 02 10000</t>
  </si>
  <si>
    <t>01 1 02 10100</t>
  </si>
  <si>
    <t>01 1 02 10200</t>
  </si>
  <si>
    <t>01 1 00 00000</t>
  </si>
  <si>
    <t>Основное мероприятие "Обеспечение первичных мер пожарной безопасности в границах поселений"</t>
  </si>
  <si>
    <t>02 2 00 00000</t>
  </si>
  <si>
    <t>02 2 02 10000</t>
  </si>
  <si>
    <t>02 2 02 10100</t>
  </si>
  <si>
    <t>09</t>
  </si>
  <si>
    <t>Основное мероприятие "Содержание и развитие дорожно-транспортного комплекса"</t>
  </si>
  <si>
    <t>02 1 00 00000</t>
  </si>
  <si>
    <t>02 1 01 10000</t>
  </si>
  <si>
    <t>02 1 01 1Д000</t>
  </si>
  <si>
    <t>02 1 02 1Ж000</t>
  </si>
  <si>
    <t xml:space="preserve">  </t>
  </si>
  <si>
    <t xml:space="preserve"> Сельская администрация муниципальное образование Камлакское сельское поселение 801</t>
  </si>
  <si>
    <t xml:space="preserve">2 02 40014 00 0000 151 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</si>
  <si>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</si>
  <si>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изменения (+,-)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</si>
  <si>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</si>
  <si>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Основное мероприятие  "Повышение эффективности муниципального управления"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</si>
  <si>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</si>
  <si>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Основное мероприятие "Содержание инженерно- коммунальной инфраструктуры"</t>
  </si>
  <si>
    <t>02 1 02 Ж0000</t>
  </si>
  <si>
    <t>Организация мер по теплоснабжению, электроснабжению и водоснабжению</t>
  </si>
  <si>
    <t>Основное мероприятие "Повышениеэффективности управления  муниципальной собственностью"</t>
  </si>
  <si>
    <t>01 0 01 03000</t>
  </si>
  <si>
    <t>Организация паспортизации объектов муниципальной собственности</t>
  </si>
  <si>
    <t>01 0 01 03100</t>
  </si>
  <si>
    <t>Подпрограмма "Развитие экономического и налогового потенциала  Обеспечение экономического роста и обеспечение благоприятных условий жизни населения ""</t>
  </si>
  <si>
    <t>Основное мероприятие "Формирование эффективной системы управления и распоряжения муниципальными финансами"</t>
  </si>
  <si>
    <t>01 2 01 00000</t>
  </si>
  <si>
    <t>01 2 01 01000</t>
  </si>
  <si>
    <t>Основное мероприятие  "Повышение эффективности управления муниципальной собственностью"</t>
  </si>
  <si>
    <t>01 2 02 01100</t>
  </si>
  <si>
    <t>Подпрограмма "Обеспечение безопасности населения и профилактика терроризма и экстремизма"</t>
  </si>
  <si>
    <t>Основное мероприятие " Предупреждение и ликвидация последствий  чрезвычайных ситуаций в границах поселения"</t>
  </si>
  <si>
    <t>Основное мероприятие " Профилактика терроризма и экстремизма в границах поселения"</t>
  </si>
  <si>
    <t>Совершенствование системы информационно- пропагандистского противодействия терроризму и экстремизму</t>
  </si>
  <si>
    <t>13</t>
  </si>
  <si>
    <t>Основное мероприятие "Развитие культуры"</t>
  </si>
  <si>
    <t>01 0 03 01000</t>
  </si>
  <si>
    <t>01 0 03 01100</t>
  </si>
  <si>
    <t>Основное мероприятие " Развитие физической культуры и спорта"</t>
  </si>
  <si>
    <t>01 0 03 02000</t>
  </si>
  <si>
    <t>01 0 03 02100</t>
  </si>
  <si>
    <t>Основное мероприятие " Организация и осуществление мероприятий по работе с детьми и молодежью"</t>
  </si>
  <si>
    <t>01 0 03 03000</t>
  </si>
  <si>
    <t>Подпрограмма "Развитие  социально-культурной сферы"</t>
  </si>
  <si>
    <t>Основное мероприятие "Развитие культурно - досуговой деятельности"</t>
  </si>
  <si>
    <t>Основное мероприятие "Организация и осуществление мероприятий по работе с детьми и молодежью"</t>
  </si>
  <si>
    <t>01 2 02 00000</t>
  </si>
  <si>
    <t>НАЦИОНАЛЬНАЯ ЭКОНОМИКА</t>
  </si>
  <si>
    <t>ДОРОЖНОЕ ХОЗЯЙСТВО</t>
  </si>
  <si>
    <t>02 1 01 Д0000</t>
  </si>
  <si>
    <t xml:space="preserve">Дорожная деятельность в отношении дорог местного значения </t>
  </si>
  <si>
    <t>Организация мер по водоснабжению</t>
  </si>
  <si>
    <t>01 0 02 01600</t>
  </si>
  <si>
    <t>Основное мероприятие " Повышение уровня благоустройства территории"</t>
  </si>
  <si>
    <t>Организация освещения улиц</t>
  </si>
  <si>
    <t>01 0 02 01500</t>
  </si>
  <si>
    <t>Организация текущего ремонта памятника</t>
  </si>
  <si>
    <t>01 0 02 01300</t>
  </si>
  <si>
    <t>Обеспечение текущего ремонта здания СДК</t>
  </si>
  <si>
    <t>01 0 02 01700</t>
  </si>
  <si>
    <t>Организация строительства детской площадки</t>
  </si>
  <si>
    <t>01 0 02 01800</t>
  </si>
  <si>
    <t>Основное мероприятие "Обеспечение развития дорожного хозяйства"</t>
  </si>
  <si>
    <t>01 0 02 03000</t>
  </si>
  <si>
    <t>Ремонт и строительство поселковых дорог</t>
  </si>
  <si>
    <t>01 0 02 03100</t>
  </si>
  <si>
    <t>Обеспечение деятельности администрации МО Камлакское сельское поселение</t>
  </si>
  <si>
    <t>Материально – техническое обеспечение  администрации МО Камлакское сельское поселение</t>
  </si>
  <si>
    <t>02 1 02 10000</t>
  </si>
  <si>
    <t>ФИЗИЧЕСКАЯ КУЛЬТУРА И СПОРТ</t>
  </si>
  <si>
    <t>ВЦП "Устойчивое развитие систем жизнеобеспечения" муниципальной программы "Комплексное совершенствование социально-экономических процессов МОВерх-Апшуяхтинское сельское поселение"</t>
  </si>
  <si>
    <t>Сумма на 2021 год</t>
  </si>
  <si>
    <t xml:space="preserve">Основное мероприятие "Повышение эффективности управления муниципальной собственностью" </t>
  </si>
  <si>
    <t>01 2 01 10000</t>
  </si>
  <si>
    <t xml:space="preserve">Организация содержания мест захоронения </t>
  </si>
  <si>
    <t>Обеспечение текущего ремонта памятника</t>
  </si>
  <si>
    <t>01 0 02 01900</t>
  </si>
  <si>
    <t>Подпрограмма "Обеспечение безопасности населения и профилактика терроризма и экстремизма " муниципальной программы "Организация эффективного функционирования систем жизнеобеспечения"</t>
  </si>
  <si>
    <t>Обеспечение текущего ремонта  поселковых дорог</t>
  </si>
  <si>
    <t>02 1 01 00000</t>
  </si>
  <si>
    <t>Организация мероприятия по созданию условий для организации досуга и обеспечения жителей поселения услугами культуры</t>
  </si>
  <si>
    <t>Организация мероприятий по обеспечению условий для развития физической культуры и спорта, организация проведения официальных физкультурно-оздоровительных и спортивных мероприятий поселения</t>
  </si>
  <si>
    <t>01 1 01 10000</t>
  </si>
  <si>
    <t>01 1 01 10200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</si>
  <si>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</si>
  <si>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01 1 03 10000</t>
  </si>
  <si>
    <t>01 1 03 10100</t>
  </si>
  <si>
    <t>Обеспечение проведения выборов и референдумов</t>
  </si>
  <si>
    <t>Обеспечение  проведения выборов</t>
  </si>
  <si>
    <t>870</t>
  </si>
  <si>
    <t>9999999999</t>
  </si>
  <si>
    <t>Фонд оплаты труда работников администрации МО Камлакское сельское поселение</t>
  </si>
  <si>
    <t>Сумма  на  2020 год</t>
  </si>
  <si>
    <t>Сумма  на  2021 год</t>
  </si>
  <si>
    <t xml:space="preserve">Муниципальная программа МО  Камлакское сельского поселения  «Обеспечение экономического роста и обеспечение благоприятных условий жизни населения» </t>
  </si>
  <si>
    <t xml:space="preserve">Муниципальная программа МО Камлакское сельского поселения «Организация эффективного функционирования систем жизнеобеспечения» 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</si>
  <si>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</si>
  <si>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</si>
  <si>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</si>
  <si>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</si>
  <si>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</si>
  <si>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</si>
  <si>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0400</t>
  </si>
  <si>
    <t>Дорожное хозяйство (дорожные фонды)</t>
  </si>
  <si>
    <t>0409</t>
  </si>
  <si>
    <t>1100</t>
  </si>
  <si>
    <t>Другие вопросы в области физической культуры и спорта</t>
  </si>
  <si>
    <t>1105</t>
  </si>
  <si>
    <t>9999</t>
  </si>
  <si>
    <t>Сумма на 2022 год</t>
  </si>
  <si>
    <t>Ведомственная структура расходов бюджета  муниципального образования Камлакское сельское поселение на 2020 год</t>
  </si>
  <si>
    <t>Сумма на 2020 год. руб.</t>
  </si>
  <si>
    <t>0120101100</t>
  </si>
  <si>
    <t>02 2 02  Р2000</t>
  </si>
  <si>
    <t>02 2 01 Р1000</t>
  </si>
  <si>
    <t>02 2 03 Р3000</t>
  </si>
  <si>
    <t>02 3 01 10000</t>
  </si>
  <si>
    <t>02 3 00 00000</t>
  </si>
  <si>
    <t>02 3 01 00000</t>
  </si>
  <si>
    <t>Ведомственная структура расходов бюджета сельской администрации муниципального образования Камлакское сельское поселение на плановый период 2021 и 2022 годы</t>
  </si>
  <si>
    <t>2 02 15000 00 0000 150</t>
  </si>
  <si>
    <t>2 02 15001 00 0000 150</t>
  </si>
  <si>
    <t>2 02 15001 10 0000 150</t>
  </si>
  <si>
    <t>2 02 35118 00 0000 150</t>
  </si>
  <si>
    <t>2 02 35118 10 0000 150</t>
  </si>
  <si>
    <t>Сумма  на 2022 год</t>
  </si>
  <si>
    <t>Распределение бюджетных ассигнований по целевым статьям (государственным программ,непрограммным направлениям деятельности), группам видов расходов классификации расходов бюджета муниципального образования Камлакское сельское поселение на 2020 год</t>
  </si>
  <si>
    <t>Распределение бюджетных ассигнований по целевым статьям (государственным программ,непрограммным направлениям деятельности), группам видов расходов классификации расходов бюджета муниципального образования Камлакское сельское поселение на 2021-2022 год</t>
  </si>
  <si>
    <t>Сумма  на  2022 год</t>
  </si>
  <si>
    <t>2 02 15002 10 0000 150</t>
  </si>
  <si>
    <t>2 02 29999 10 0000 150</t>
  </si>
  <si>
    <t>2 02 39999 10 0000 150</t>
  </si>
  <si>
    <t>2 02 40014 10 0000 150</t>
  </si>
  <si>
    <t>2 02 49999 10 0000 150</t>
  </si>
  <si>
    <t>2 02 90054 10 0000 150</t>
  </si>
  <si>
    <t>2 19 05000 10 0000 150</t>
  </si>
  <si>
    <t>Сумма на 2021год</t>
  </si>
  <si>
    <t>500</t>
  </si>
  <si>
    <t>Сумма на 2022</t>
  </si>
  <si>
    <t xml:space="preserve">Резервный фонд </t>
  </si>
  <si>
    <t>02 2 03 Р2000</t>
  </si>
  <si>
    <t>02 2 03 Р0000</t>
  </si>
  <si>
    <t>02 2 01 Р0000</t>
  </si>
  <si>
    <t>02 2 02 Р2000</t>
  </si>
  <si>
    <t>02 2 01 Р3000</t>
  </si>
  <si>
    <t>01 2 01 0110</t>
  </si>
  <si>
    <t>02 2 02 Р3000</t>
  </si>
  <si>
    <t>Распределение бюджетных ассигнований бюджета муниципального образования Камлакское сельское поселение  на реализацию муниципальных программ  на 2019 год и на плановый период 2020 и 2021 годов и непрограммных расходов</t>
  </si>
  <si>
    <t>Распределение бюджетных ассигнований бюджета муниципального образования Камлакское сельское поселение  на реализацию муниципальных программ   2021 и 2022 годов и непрограммных расходов</t>
  </si>
  <si>
    <t>Распределение
бюджетных ассигнований по разделам, подразделам классификации расходов бюджета                             сельской администрации муниципального образования Камлакское сельское поселение на 2020 год</t>
  </si>
  <si>
    <t>Распределение
бюджетных ассигнований по разделам, подразделам классификации расходов бюджета                             сельской администрации муниципального образования Камлакское сельское поселение на 2021-2022 года</t>
  </si>
  <si>
    <t>2614</t>
  </si>
  <si>
    <t>Дотации бюджетам  на поддержку мер по обеспечению сбалансированности бюджетов</t>
  </si>
  <si>
    <t xml:space="preserve">Перечисления из бюджетов поселений (в бюджеты поселений) для осуществления  возврата (зачета) излишне уплаченных или  излишне взысканных сумм налогов, сборов и иных платежей, а также сумм процентов за несвоевременное осуществление такого возврата 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</si>
  <si>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</si>
  <si>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>Источники финансирования дефицита бюджета  муниципального образования Камлакское сельское поселение на 2020 год</t>
  </si>
  <si>
    <t>Источники финансирования дефицита бюджета  муниципального образования Камлакское сельское поселение на 2021 и 2022 годы</t>
  </si>
  <si>
    <t>Перечень главных администраторов доходов бюджета  муниципального образования Камлакское сельское поселение</t>
  </si>
  <si>
    <t>Перечень главных администраторов источников финансирования дефицита бюджета  муниципального образования Камлакское сельское поселение</t>
  </si>
  <si>
    <t>Объем поступлений доходов в бюджет муниципального образования Камлакское сельское поселение в 2020году</t>
  </si>
  <si>
    <t>Объем поступлений доходов в бюджет муниципального образования Камлакское сельское поселение на 2021-2022 годы</t>
  </si>
  <si>
    <t>Расходы на выплаты персоналу государственных(муниципальных)органов</t>
  </si>
  <si>
    <t xml:space="preserve">01 0 03 S8500 </t>
  </si>
  <si>
    <t>95,1</t>
  </si>
  <si>
    <t>01 0 А0 S8500</t>
  </si>
  <si>
    <t>274,1</t>
  </si>
  <si>
    <t>Приложение 1 к решению сессии сельского Совета депутатов МО  Камлакское сельское поселение № 11/1  от "27"  декабря  2019 г "О  бюджете муниципального образования  Камлакское сельское поселение на 2020 год  и плановый период 2021 и 2022 гг."</t>
  </si>
  <si>
    <t>Приложение 2  к решению сессии сельского Совета депутатов МО  Камлакское сельское поселение № 11/1  от "27"  декабря  2019 г "О  бюджете муниципального образования  Камлакское сельское поселение на 2020 год  и плановый период 2021 и 2022 гг."</t>
  </si>
  <si>
    <t>Приложение 3  к решению сессии сельского Совета депутатов МО  Камлакское сельское поселение № 11/1  от "27"  декабря  2019 г "О  бюджете муниципального образования  Камлакское сельское поселение на 2020 год  и плановый период 2021 и 2022 гг."</t>
  </si>
  <si>
    <t>Приложение 4  к решению сессии сельского Совета депутатов МО  Камлакское сельское поселение № 11/1  от "27"  декабря  2019 г "О  бюджете муниципального образования  Камлакское сельское поселение на 2020 год  и плановый период 2021 и 2022 гг."</t>
  </si>
  <si>
    <t>Приложение 5  к решению сессии сельского Совета депутатов МО  Камлакское сельское поселение № 11/1  от "27"  декабря  2019 г "О  бюджете муниципального образования  Камлакское сельское поселение на 2020 год  и плановый период 2021 и 2022 гг."</t>
  </si>
  <si>
    <t>Приложение 6  к решению сессии сельского Совета депутатов МО  Камлакское сельское поселение № 11/1  от "27"  декабря  2019 г "О  бюджете муниципального образования  Камлакское сельское поселение на 2020 год  и плановый период 2021 и 2022 гг."</t>
  </si>
  <si>
    <t>Приложение 7 к решению сессии сельского Совета депутатов МО  Камлакское сельское поселение № 11/1  от "27"  декабря  2019 г "О  бюджете муниципального образования  Камлакское сельское поселение на 2020 год  и плановый период 2021 и 2022 гг."</t>
  </si>
  <si>
    <t>Приложение 8  к решению сессии сельского Совета депутатов МО  Камлакское сельское поселение № 11/1  от "27"  декабря  2019 г "О  бюджете муниципального образования  Камлакское сельское поселение на 2020 год  и плановый период 2021 и 2022 гг."</t>
  </si>
  <si>
    <t>Приложение 9  к решению сессии сельского Совета депутатов МО  Камлакское сельское поселение № 11/1  от "27"  декабря  2019 г "О  бюджете муниципального образования  Камлакское сельское поселение на 2020 год  и плановый период 2021 и 2022 гг."</t>
  </si>
  <si>
    <t>Приложение 10  к решению сессии сельского Совета депутатов МО  Камлакское сельское поселение № 11/1  от "27"  декабря  2019 г "О  бюджете муниципального образования  Камлакское сельское поселение на 2020 год  и плановый период 2021 и 2022 гг."</t>
  </si>
  <si>
    <t>Приложение 11 к решению сессии сельского Совета депутатов МО  Камлакское сельское поселение № 11/1  от "27"  декабря  2019 г "О  бюджете муниципального образования  Камлакское сельское поселение на 2020 год  и плановый период 2021 и 2022 гг."</t>
  </si>
  <si>
    <t>Приложение 12 к решению сессии сельского Совета депутатов МО  Камлакское сельское поселение № 11/1  от "27"  декабря  2019 г "О  бюджете муниципального образования  Камлакское сельское поселение на 2020 год  и плановый период 2021 и 2022 гг."</t>
  </si>
  <si>
    <t>Приложение 13  к решению сессии сельского Совета депутатов МО  Камлакское сельское поселение № 11/1  от "27"  декабря  2019 г "О  бюджете муниципального образования  Камлакское сельское поселение на 2020 год  и плановый период 2021 и 2022 гг."</t>
  </si>
  <si>
    <t>Приложение 14  к решению сессии сельского Совета депутатов МО  Камлакское сельское поселение № 11/1  от "27"  декабря  2019 г "О  бюджете муниципального образования  Камлакское сельское поселение на 2020 год  и плановый период 2021 и 2022 гг."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</si>
</sst>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_р_._-;_-@_-"/>
    <numFmt numFmtId="180" formatCode="[$-FC19]d\ mmmm\ yyyy\ &quot;г.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Calibri"/>
      <family val="2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9" fontId="22" fillId="0" borderId="1">
      <alignment horizontal="center" wrapText="1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2" applyNumberFormat="0" applyAlignment="0" applyProtection="0"/>
    <xf numFmtId="0" fontId="55" fillId="27" borderId="3" applyNumberFormat="0" applyAlignment="0" applyProtection="0"/>
    <xf numFmtId="0" fontId="56" fillId="27" borderId="2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8" borderId="8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/>
    </xf>
    <xf numFmtId="49" fontId="73" fillId="0" borderId="11" xfId="0" applyNumberFormat="1" applyFont="1" applyFill="1" applyBorder="1" applyAlignment="1">
      <alignment horizontal="center" vertical="center" wrapText="1"/>
    </xf>
    <xf numFmtId="49" fontId="73" fillId="0" borderId="11" xfId="0" applyNumberFormat="1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left" vertical="center" wrapText="1"/>
    </xf>
    <xf numFmtId="2" fontId="72" fillId="0" borderId="11" xfId="0" applyNumberFormat="1" applyFont="1" applyFill="1" applyBorder="1" applyAlignment="1">
      <alignment horizontal="right"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74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10" fillId="0" borderId="0" xfId="55" applyFont="1" applyFill="1">
      <alignment/>
      <protection/>
    </xf>
    <xf numFmtId="0" fontId="13" fillId="0" borderId="0" xfId="55" applyFont="1">
      <alignment/>
      <protection/>
    </xf>
    <xf numFmtId="0" fontId="13" fillId="0" borderId="0" xfId="55" applyFont="1" applyAlignment="1">
      <alignment horizontal="justify"/>
      <protection/>
    </xf>
    <xf numFmtId="0" fontId="13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14" fillId="0" borderId="0" xfId="55" applyFont="1">
      <alignment/>
      <protection/>
    </xf>
    <xf numFmtId="0" fontId="14" fillId="0" borderId="11" xfId="55" applyFont="1" applyBorder="1">
      <alignment/>
      <protection/>
    </xf>
    <xf numFmtId="0" fontId="10" fillId="0" borderId="0" xfId="55" applyFont="1" applyAlignment="1">
      <alignment horizontal="left"/>
      <protection/>
    </xf>
    <xf numFmtId="0" fontId="8" fillId="0" borderId="0" xfId="55">
      <alignment/>
      <protection/>
    </xf>
    <xf numFmtId="0" fontId="15" fillId="0" borderId="0" xfId="55" applyFont="1">
      <alignment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wrapText="1"/>
      <protection/>
    </xf>
    <xf numFmtId="0" fontId="8" fillId="0" borderId="0" xfId="55" applyAlignment="1">
      <alignment horizontal="center" vertical="center" wrapText="1"/>
      <protection/>
    </xf>
    <xf numFmtId="0" fontId="8" fillId="0" borderId="0" xfId="55" applyAlignment="1">
      <alignment horizontal="justify" vertical="center" wrapText="1"/>
      <protection/>
    </xf>
    <xf numFmtId="0" fontId="8" fillId="0" borderId="0" xfId="55" applyAlignment="1">
      <alignment horizontal="right" vertical="justify"/>
      <protection/>
    </xf>
    <xf numFmtId="0" fontId="13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/>
      <protection/>
    </xf>
    <xf numFmtId="0" fontId="8" fillId="0" borderId="0" xfId="55" applyFont="1" applyAlignment="1">
      <alignment horizontal="left" vertical="justify"/>
      <protection/>
    </xf>
    <xf numFmtId="0" fontId="13" fillId="0" borderId="0" xfId="55" applyFont="1" applyFill="1" applyBorder="1" applyAlignment="1">
      <alignment horizontal="left" vertical="justify" wrapText="1"/>
      <protection/>
    </xf>
    <xf numFmtId="0" fontId="14" fillId="0" borderId="0" xfId="55" applyFont="1" applyAlignment="1">
      <alignment/>
      <protection/>
    </xf>
    <xf numFmtId="0" fontId="14" fillId="0" borderId="0" xfId="55" applyFont="1" applyAlignment="1">
      <alignment horizontal="left" vertical="justify"/>
      <protection/>
    </xf>
    <xf numFmtId="0" fontId="14" fillId="0" borderId="0" xfId="55" applyFont="1" applyAlignment="1">
      <alignment horizontal="right" vertical="justify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justify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justify" vertical="center" wrapText="1"/>
      <protection/>
    </xf>
    <xf numFmtId="0" fontId="16" fillId="0" borderId="0" xfId="55" applyFont="1">
      <alignment/>
      <protection/>
    </xf>
    <xf numFmtId="0" fontId="16" fillId="0" borderId="0" xfId="55" applyFont="1" applyBorder="1">
      <alignment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0" fillId="0" borderId="11" xfId="55" applyFont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12" fillId="0" borderId="15" xfId="55" applyFont="1" applyBorder="1" applyAlignment="1">
      <alignment horizontal="justify" vertical="center" wrapText="1"/>
      <protection/>
    </xf>
    <xf numFmtId="0" fontId="12" fillId="0" borderId="15" xfId="55" applyFont="1" applyBorder="1" applyAlignment="1">
      <alignment horizontal="center" vertical="center" wrapText="1"/>
      <protection/>
    </xf>
    <xf numFmtId="0" fontId="19" fillId="0" borderId="0" xfId="55" applyFont="1" applyAlignment="1">
      <alignment wrapText="1"/>
      <protection/>
    </xf>
    <xf numFmtId="0" fontId="13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horizontal="center" vertical="center"/>
      <protection/>
    </xf>
    <xf numFmtId="0" fontId="13" fillId="0" borderId="0" xfId="55" applyFont="1" applyAlignment="1">
      <alignment wrapText="1"/>
      <protection/>
    </xf>
    <xf numFmtId="49" fontId="13" fillId="0" borderId="0" xfId="55" applyNumberFormat="1" applyFont="1" applyAlignment="1">
      <alignment horizontal="center"/>
      <protection/>
    </xf>
    <xf numFmtId="49" fontId="10" fillId="0" borderId="0" xfId="55" applyNumberFormat="1" applyFont="1" applyAlignment="1">
      <alignment horizontal="center"/>
      <protection/>
    </xf>
    <xf numFmtId="0" fontId="10" fillId="0" borderId="0" xfId="55" applyFont="1" applyAlignment="1">
      <alignment wrapText="1"/>
      <protection/>
    </xf>
    <xf numFmtId="49" fontId="10" fillId="0" borderId="11" xfId="55" applyNumberFormat="1" applyFont="1" applyFill="1" applyBorder="1" applyAlignment="1">
      <alignment horizontal="center" wrapText="1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10" fillId="0" borderId="11" xfId="55" applyFont="1" applyBorder="1" applyAlignment="1">
      <alignment horizontal="center" wrapText="1"/>
      <protection/>
    </xf>
    <xf numFmtId="0" fontId="12" fillId="0" borderId="0" xfId="55" applyFont="1" applyAlignment="1">
      <alignment horizontal="center" vertical="top" wrapText="1"/>
      <protection/>
    </xf>
    <xf numFmtId="0" fontId="9" fillId="0" borderId="0" xfId="55" applyFont="1" applyAlignment="1">
      <alignment horizontal="center" vertical="top" wrapText="1"/>
      <protection/>
    </xf>
    <xf numFmtId="0" fontId="12" fillId="0" borderId="0" xfId="55" applyFont="1" applyAlignment="1">
      <alignment horizontal="center" wrapText="1"/>
      <protection/>
    </xf>
    <xf numFmtId="0" fontId="75" fillId="0" borderId="0" xfId="0" applyFont="1" applyAlignment="1">
      <alignment/>
    </xf>
    <xf numFmtId="0" fontId="14" fillId="0" borderId="16" xfId="55" applyFont="1" applyBorder="1" applyAlignment="1">
      <alignment/>
      <protection/>
    </xf>
    <xf numFmtId="0" fontId="14" fillId="0" borderId="17" xfId="55" applyFont="1" applyBorder="1" applyAlignment="1">
      <alignment/>
      <protection/>
    </xf>
    <xf numFmtId="0" fontId="10" fillId="0" borderId="0" xfId="55" applyFont="1" applyAlignment="1">
      <alignment vertical="center"/>
      <protection/>
    </xf>
    <xf numFmtId="0" fontId="75" fillId="0" borderId="11" xfId="0" applyFont="1" applyBorder="1" applyAlignment="1">
      <alignment vertical="center"/>
    </xf>
    <xf numFmtId="0" fontId="14" fillId="0" borderId="0" xfId="55" applyFont="1" applyAlignment="1">
      <alignment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8" fillId="0" borderId="11" xfId="55" applyBorder="1" applyAlignment="1">
      <alignment horizontal="center" vertical="center"/>
      <protection/>
    </xf>
    <xf numFmtId="0" fontId="75" fillId="0" borderId="11" xfId="0" applyFont="1" applyBorder="1" applyAlignment="1">
      <alignment horizontal="center" vertical="center"/>
    </xf>
    <xf numFmtId="49" fontId="10" fillId="0" borderId="11" xfId="55" applyNumberFormat="1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10" fillId="0" borderId="11" xfId="55" applyFont="1" applyBorder="1" applyAlignment="1">
      <alignment horizontal="center"/>
      <protection/>
    </xf>
    <xf numFmtId="2" fontId="3" fillId="0" borderId="11" xfId="55" applyNumberFormat="1" applyFont="1" applyBorder="1" applyAlignment="1">
      <alignment horizontal="right" vertical="center" wrapText="1"/>
      <protection/>
    </xf>
    <xf numFmtId="2" fontId="10" fillId="0" borderId="11" xfId="55" applyNumberFormat="1" applyFont="1" applyBorder="1" applyAlignment="1">
      <alignment horizontal="right" vertical="center" wrapText="1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49" fontId="3" fillId="0" borderId="11" xfId="55" applyNumberFormat="1" applyFont="1" applyFill="1" applyBorder="1" applyAlignment="1">
      <alignment horizontal="center" wrapText="1"/>
      <protection/>
    </xf>
    <xf numFmtId="1" fontId="3" fillId="0" borderId="11" xfId="55" applyNumberFormat="1" applyFont="1" applyFill="1" applyBorder="1" applyAlignment="1">
      <alignment horizontal="left" vertical="top" wrapText="1"/>
      <protection/>
    </xf>
    <xf numFmtId="49" fontId="3" fillId="0" borderId="11" xfId="55" applyNumberFormat="1" applyFont="1" applyBorder="1" applyAlignment="1">
      <alignment horizontal="center"/>
      <protection/>
    </xf>
    <xf numFmtId="1" fontId="72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wrapText="1"/>
    </xf>
    <xf numFmtId="0" fontId="76" fillId="0" borderId="11" xfId="0" applyFont="1" applyFill="1" applyBorder="1" applyAlignment="1">
      <alignment horizontal="justify"/>
    </xf>
    <xf numFmtId="2" fontId="5" fillId="0" borderId="11" xfId="54" applyNumberFormat="1" applyFont="1" applyFill="1" applyBorder="1" applyAlignment="1">
      <alignment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77" fillId="0" borderId="11" xfId="0" applyNumberFormat="1" applyFont="1" applyBorder="1" applyAlignment="1">
      <alignment horizontal="center" vertical="center" wrapText="1"/>
    </xf>
    <xf numFmtId="2" fontId="3" fillId="0" borderId="11" xfId="55" applyNumberFormat="1" applyFont="1" applyBorder="1" applyAlignment="1">
      <alignment horizontal="right" vertical="center"/>
      <protection/>
    </xf>
    <xf numFmtId="0" fontId="78" fillId="0" borderId="0" xfId="0" applyFont="1" applyAlignment="1">
      <alignment horizontal="left" readingOrder="2"/>
    </xf>
    <xf numFmtId="0" fontId="9" fillId="0" borderId="0" xfId="55" applyFont="1" applyFill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2" fontId="6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3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12" fillId="0" borderId="11" xfId="55" applyFont="1" applyFill="1" applyBorder="1" applyAlignment="1">
      <alignment horizontal="center" vertical="center"/>
      <protection/>
    </xf>
    <xf numFmtId="0" fontId="75" fillId="0" borderId="11" xfId="0" applyFont="1" applyFill="1" applyBorder="1" applyAlignment="1">
      <alignment vertical="center"/>
    </xf>
    <xf numFmtId="0" fontId="9" fillId="0" borderId="11" xfId="55" applyFont="1" applyFill="1" applyBorder="1" applyAlignment="1">
      <alignment horizontal="center" vertical="center"/>
      <protection/>
    </xf>
    <xf numFmtId="0" fontId="79" fillId="0" borderId="11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vertical="top" wrapText="1"/>
    </xf>
    <xf numFmtId="2" fontId="73" fillId="0" borderId="11" xfId="0" applyNumberFormat="1" applyFont="1" applyFill="1" applyBorder="1" applyAlignment="1">
      <alignment horizontal="right" vertical="center"/>
    </xf>
    <xf numFmtId="2" fontId="72" fillId="0" borderId="11" xfId="0" applyNumberFormat="1" applyFont="1" applyFill="1" applyBorder="1" applyAlignment="1">
      <alignment horizontal="right" vertical="center"/>
    </xf>
    <xf numFmtId="2" fontId="10" fillId="0" borderId="11" xfId="55" applyNumberFormat="1" applyFont="1" applyBorder="1" applyAlignment="1">
      <alignment horizontal="right" vertical="center"/>
      <protection/>
    </xf>
    <xf numFmtId="2" fontId="73" fillId="0" borderId="11" xfId="0" applyNumberFormat="1" applyFont="1" applyFill="1" applyBorder="1" applyAlignment="1">
      <alignment horizontal="right" vertical="center" wrapText="1"/>
    </xf>
    <xf numFmtId="0" fontId="75" fillId="0" borderId="11" xfId="0" applyFont="1" applyBorder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12" fillId="0" borderId="11" xfId="55" applyFont="1" applyBorder="1" applyAlignment="1">
      <alignment vertical="center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81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left" vertical="center" wrapText="1"/>
    </xf>
    <xf numFmtId="0" fontId="10" fillId="0" borderId="11" xfId="55" applyFont="1" applyBorder="1" applyAlignment="1">
      <alignment horizontal="left" vertical="center" wrapText="1"/>
      <protection/>
    </xf>
    <xf numFmtId="0" fontId="3" fillId="0" borderId="11" xfId="55" applyFont="1" applyBorder="1" applyAlignment="1">
      <alignment horizontal="left" vertical="center" wrapText="1"/>
      <protection/>
    </xf>
    <xf numFmtId="0" fontId="81" fillId="0" borderId="11" xfId="0" applyFont="1" applyBorder="1" applyAlignment="1">
      <alignment horizontal="left" vertical="top" wrapText="1"/>
    </xf>
    <xf numFmtId="0" fontId="9" fillId="0" borderId="0" xfId="55" applyFont="1" applyFill="1" applyAlignment="1">
      <alignment vertical="top"/>
      <protection/>
    </xf>
    <xf numFmtId="0" fontId="9" fillId="0" borderId="0" xfId="55" applyFont="1" applyFill="1" applyAlignment="1">
      <alignment horizontal="right" vertical="top"/>
      <protection/>
    </xf>
    <xf numFmtId="171" fontId="9" fillId="0" borderId="0" xfId="72" applyFont="1" applyFill="1" applyAlignment="1">
      <alignment vertical="top"/>
    </xf>
    <xf numFmtId="0" fontId="10" fillId="0" borderId="11" xfId="55" applyFont="1" applyFill="1" applyBorder="1" applyAlignment="1">
      <alignment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171" fontId="3" fillId="0" borderId="11" xfId="72" applyFont="1" applyFill="1" applyBorder="1" applyAlignment="1">
      <alignment horizontal="center" vertical="center" wrapText="1"/>
    </xf>
    <xf numFmtId="0" fontId="9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vertical="top"/>
      <protection/>
    </xf>
    <xf numFmtId="49" fontId="10" fillId="0" borderId="11" xfId="55" applyNumberFormat="1" applyFont="1" applyFill="1" applyBorder="1" applyAlignment="1">
      <alignment vertical="top"/>
      <protection/>
    </xf>
    <xf numFmtId="174" fontId="3" fillId="0" borderId="11" xfId="76" applyNumberFormat="1" applyFont="1" applyFill="1" applyBorder="1" applyAlignment="1">
      <alignment horizontal="center"/>
    </xf>
    <xf numFmtId="0" fontId="3" fillId="0" borderId="11" xfId="55" applyFont="1" applyFill="1" applyBorder="1" applyAlignment="1">
      <alignment horizontal="justify" vertical="top"/>
      <protection/>
    </xf>
    <xf numFmtId="49" fontId="3" fillId="0" borderId="11" xfId="59" applyNumberFormat="1" applyFont="1" applyFill="1" applyBorder="1" applyAlignment="1">
      <alignment horizontal="center" vertical="center"/>
      <protection/>
    </xf>
    <xf numFmtId="174" fontId="3" fillId="0" borderId="11" xfId="76" applyNumberFormat="1" applyFont="1" applyFill="1" applyBorder="1" applyAlignment="1">
      <alignment horizontal="center" vertical="center"/>
    </xf>
    <xf numFmtId="0" fontId="10" fillId="0" borderId="11" xfId="55" applyFont="1" applyFill="1" applyBorder="1" applyAlignment="1">
      <alignment horizontal="justify" vertical="top"/>
      <protection/>
    </xf>
    <xf numFmtId="49" fontId="10" fillId="0" borderId="11" xfId="59" applyNumberFormat="1" applyFont="1" applyFill="1" applyBorder="1" applyAlignment="1">
      <alignment horizontal="center" vertical="center"/>
      <protection/>
    </xf>
    <xf numFmtId="174" fontId="3" fillId="0" borderId="11" xfId="72" applyNumberFormat="1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vertical="top" wrapText="1"/>
      <protection/>
    </xf>
    <xf numFmtId="0" fontId="12" fillId="0" borderId="0" xfId="55" applyFont="1" applyFill="1" applyAlignment="1">
      <alignment vertical="top"/>
      <protection/>
    </xf>
    <xf numFmtId="0" fontId="2" fillId="0" borderId="11" xfId="55" applyFont="1" applyFill="1" applyBorder="1" applyAlignment="1">
      <alignment horizontal="justify" vertical="top" wrapText="1"/>
      <protection/>
    </xf>
    <xf numFmtId="0" fontId="10" fillId="33" borderId="11" xfId="55" applyFont="1" applyFill="1" applyBorder="1" applyAlignment="1">
      <alignment horizontal="justify" vertical="top"/>
      <protection/>
    </xf>
    <xf numFmtId="174" fontId="10" fillId="0" borderId="11" xfId="72" applyNumberFormat="1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center" vertical="top" wrapText="1"/>
      <protection/>
    </xf>
    <xf numFmtId="171" fontId="9" fillId="0" borderId="0" xfId="72" applyFont="1" applyFill="1" applyBorder="1" applyAlignment="1">
      <alignment horizontal="center" vertical="top" wrapText="1"/>
    </xf>
    <xf numFmtId="0" fontId="12" fillId="0" borderId="0" xfId="55" applyFont="1" applyFill="1" applyBorder="1" applyAlignment="1">
      <alignment horizontal="center" vertical="top" wrapText="1"/>
      <protection/>
    </xf>
    <xf numFmtId="171" fontId="12" fillId="0" borderId="0" xfId="72" applyFont="1" applyFill="1" applyBorder="1" applyAlignment="1">
      <alignment horizontal="center" vertical="top" wrapText="1"/>
    </xf>
    <xf numFmtId="0" fontId="9" fillId="0" borderId="0" xfId="55" applyFont="1" applyFill="1" applyBorder="1" applyAlignment="1">
      <alignment vertical="top"/>
      <protection/>
    </xf>
    <xf numFmtId="171" fontId="9" fillId="0" borderId="0" xfId="72" applyFont="1" applyFill="1" applyBorder="1" applyAlignment="1">
      <alignment horizontal="center" vertical="top"/>
    </xf>
    <xf numFmtId="171" fontId="9" fillId="0" borderId="0" xfId="72" applyFont="1" applyFill="1" applyAlignment="1">
      <alignment horizontal="center" vertical="top"/>
    </xf>
    <xf numFmtId="0" fontId="9" fillId="0" borderId="11" xfId="55" applyFont="1" applyFill="1" applyBorder="1" applyAlignment="1">
      <alignment vertical="top"/>
      <protection/>
    </xf>
    <xf numFmtId="0" fontId="12" fillId="0" borderId="11" xfId="55" applyFont="1" applyFill="1" applyBorder="1" applyAlignment="1">
      <alignment vertical="top"/>
      <protection/>
    </xf>
    <xf numFmtId="0" fontId="81" fillId="0" borderId="11" xfId="55" applyFont="1" applyFill="1" applyBorder="1" applyAlignment="1">
      <alignment horizontal="center" vertical="center" wrapText="1"/>
      <protection/>
    </xf>
    <xf numFmtId="0" fontId="82" fillId="0" borderId="11" xfId="55" applyNumberFormat="1" applyFont="1" applyFill="1" applyBorder="1" applyAlignment="1">
      <alignment vertical="center" wrapText="1"/>
      <protection/>
    </xf>
    <xf numFmtId="49" fontId="10" fillId="33" borderId="11" xfId="55" applyNumberFormat="1" applyFont="1" applyFill="1" applyBorder="1" applyAlignment="1">
      <alignment vertical="center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24" fillId="33" borderId="11" xfId="0" applyFont="1" applyFill="1" applyBorder="1" applyAlignment="1">
      <alignment vertical="top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10" fillId="0" borderId="0" xfId="55" applyFont="1" applyFill="1" applyBorder="1" applyAlignment="1">
      <alignment horizontal="right" vertical="center" wrapText="1"/>
      <protection/>
    </xf>
    <xf numFmtId="171" fontId="81" fillId="33" borderId="11" xfId="75" applyNumberFormat="1" applyFont="1" applyFill="1" applyBorder="1" applyAlignment="1">
      <alignment horizontal="center" vertical="center" wrapText="1"/>
    </xf>
    <xf numFmtId="171" fontId="77" fillId="33" borderId="11" xfId="75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5" fillId="0" borderId="11" xfId="0" applyNumberFormat="1" applyFont="1" applyFill="1" applyBorder="1" applyAlignment="1">
      <alignment horizontal="right" vertical="center"/>
    </xf>
    <xf numFmtId="0" fontId="79" fillId="0" borderId="11" xfId="0" applyFont="1" applyBorder="1" applyAlignment="1">
      <alignment horizontal="left" vertical="center" wrapText="1"/>
    </xf>
    <xf numFmtId="0" fontId="10" fillId="0" borderId="11" xfId="55" applyFont="1" applyFill="1" applyBorder="1" applyAlignment="1">
      <alignment horizontal="justify" vertical="top" wrapText="1"/>
      <protection/>
    </xf>
    <xf numFmtId="2" fontId="3" fillId="0" borderId="11" xfId="55" applyNumberFormat="1" applyFont="1" applyBorder="1" applyAlignment="1">
      <alignment horizontal="center" vertical="center" wrapText="1"/>
      <protection/>
    </xf>
    <xf numFmtId="0" fontId="81" fillId="0" borderId="11" xfId="0" applyFont="1" applyBorder="1" applyAlignment="1">
      <alignment horizontal="center" vertical="top" wrapText="1"/>
    </xf>
    <xf numFmtId="2" fontId="10" fillId="0" borderId="11" xfId="55" applyNumberFormat="1" applyFont="1" applyBorder="1" applyAlignment="1">
      <alignment horizontal="center" vertical="center" wrapText="1"/>
      <protection/>
    </xf>
    <xf numFmtId="0" fontId="72" fillId="0" borderId="11" xfId="0" applyNumberFormat="1" applyFont="1" applyFill="1" applyBorder="1" applyAlignment="1">
      <alignment horizontal="center" vertical="center"/>
    </xf>
    <xf numFmtId="0" fontId="73" fillId="0" borderId="11" xfId="0" applyNumberFormat="1" applyFont="1" applyFill="1" applyBorder="1" applyAlignment="1">
      <alignment horizontal="center" vertical="center"/>
    </xf>
    <xf numFmtId="2" fontId="72" fillId="0" borderId="11" xfId="0" applyNumberFormat="1" applyFont="1" applyFill="1" applyBorder="1" applyAlignment="1">
      <alignment horizontal="center" vertical="center" wrapText="1"/>
    </xf>
    <xf numFmtId="2" fontId="72" fillId="0" borderId="11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10" fillId="0" borderId="11" xfId="55" applyNumberFormat="1" applyFont="1" applyBorder="1" applyAlignment="1">
      <alignment horizontal="center" wrapText="1"/>
      <protection/>
    </xf>
    <xf numFmtId="0" fontId="82" fillId="0" borderId="11" xfId="55" applyNumberFormat="1" applyFont="1" applyFill="1" applyBorder="1" applyAlignment="1">
      <alignment horizontal="center" vertical="center" wrapText="1"/>
      <protection/>
    </xf>
    <xf numFmtId="171" fontId="81" fillId="33" borderId="11" xfId="75" applyNumberFormat="1" applyFont="1" applyFill="1" applyBorder="1" applyAlignment="1">
      <alignment vertical="center" wrapText="1"/>
    </xf>
    <xf numFmtId="171" fontId="77" fillId="33" borderId="11" xfId="75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vertical="top" wrapText="1"/>
    </xf>
    <xf numFmtId="0" fontId="25" fillId="0" borderId="11" xfId="0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49" fontId="84" fillId="34" borderId="11" xfId="0" applyNumberFormat="1" applyFont="1" applyFill="1" applyBorder="1" applyAlignment="1">
      <alignment horizontal="center" vertical="center" wrapText="1"/>
    </xf>
    <xf numFmtId="49" fontId="84" fillId="34" borderId="11" xfId="0" applyNumberFormat="1" applyFont="1" applyFill="1" applyBorder="1" applyAlignment="1">
      <alignment horizontal="center" vertical="center"/>
    </xf>
    <xf numFmtId="2" fontId="84" fillId="34" borderId="11" xfId="0" applyNumberFormat="1" applyFont="1" applyFill="1" applyBorder="1" applyAlignment="1">
      <alignment horizontal="center" vertical="center" wrapText="1"/>
    </xf>
    <xf numFmtId="2" fontId="84" fillId="34" borderId="11" xfId="0" applyNumberFormat="1" applyFont="1" applyFill="1" applyBorder="1" applyAlignment="1">
      <alignment horizontal="right" vertical="center" wrapText="1"/>
    </xf>
    <xf numFmtId="49" fontId="85" fillId="34" borderId="11" xfId="0" applyNumberFormat="1" applyFont="1" applyFill="1" applyBorder="1" applyAlignment="1">
      <alignment horizontal="center" vertical="center"/>
    </xf>
    <xf numFmtId="0" fontId="84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49" fontId="72" fillId="34" borderId="11" xfId="0" applyNumberFormat="1" applyFont="1" applyFill="1" applyBorder="1" applyAlignment="1">
      <alignment horizontal="center" vertical="center" wrapText="1"/>
    </xf>
    <xf numFmtId="49" fontId="72" fillId="34" borderId="11" xfId="0" applyNumberFormat="1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 wrapText="1"/>
    </xf>
    <xf numFmtId="2" fontId="72" fillId="34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wrapText="1"/>
    </xf>
    <xf numFmtId="0" fontId="73" fillId="0" borderId="11" xfId="0" applyFont="1" applyFill="1" applyBorder="1" applyAlignment="1">
      <alignment/>
    </xf>
    <xf numFmtId="49" fontId="73" fillId="0" borderId="11" xfId="0" applyNumberFormat="1" applyFont="1" applyFill="1" applyBorder="1" applyAlignment="1">
      <alignment horizontal="center"/>
    </xf>
    <xf numFmtId="2" fontId="73" fillId="0" borderId="11" xfId="0" applyNumberFormat="1" applyFont="1" applyFill="1" applyBorder="1" applyAlignment="1">
      <alignment horizontal="center" vertical="center"/>
    </xf>
    <xf numFmtId="2" fontId="73" fillId="0" borderId="11" xfId="0" applyNumberFormat="1" applyFont="1" applyFill="1" applyBorder="1" applyAlignment="1">
      <alignment/>
    </xf>
    <xf numFmtId="0" fontId="73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/>
    </xf>
    <xf numFmtId="2" fontId="5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2" fontId="25" fillId="0" borderId="11" xfId="0" applyNumberFormat="1" applyFont="1" applyFill="1" applyBorder="1" applyAlignment="1">
      <alignment horizontal="right" vertical="center" wrapText="1"/>
    </xf>
    <xf numFmtId="0" fontId="86" fillId="0" borderId="11" xfId="0" applyFont="1" applyFill="1" applyBorder="1" applyAlignment="1">
      <alignment vertical="top" wrapText="1"/>
    </xf>
    <xf numFmtId="2" fontId="73" fillId="0" borderId="11" xfId="0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vertical="top" wrapText="1"/>
    </xf>
    <xf numFmtId="0" fontId="72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vertical="top" wrapText="1"/>
    </xf>
    <xf numFmtId="0" fontId="73" fillId="0" borderId="11" xfId="0" applyNumberFormat="1" applyFont="1" applyBorder="1" applyAlignment="1">
      <alignment horizontal="center" vertical="center" wrapText="1"/>
    </xf>
    <xf numFmtId="173" fontId="73" fillId="0" borderId="11" xfId="0" applyNumberFormat="1" applyFont="1" applyFill="1" applyBorder="1" applyAlignment="1">
      <alignment horizontal="center" vertical="center"/>
    </xf>
    <xf numFmtId="49" fontId="81" fillId="0" borderId="11" xfId="55" applyNumberFormat="1" applyFont="1" applyFill="1" applyBorder="1" applyAlignment="1">
      <alignment horizontal="center" vertical="center" wrapText="1"/>
      <protection/>
    </xf>
    <xf numFmtId="171" fontId="82" fillId="0" borderId="11" xfId="55" applyNumberFormat="1" applyFont="1" applyFill="1" applyBorder="1" applyAlignment="1">
      <alignment horizontal="center" vertical="center" wrapText="1"/>
      <protection/>
    </xf>
    <xf numFmtId="0" fontId="3" fillId="0" borderId="11" xfId="55" applyNumberFormat="1" applyFont="1" applyBorder="1" applyAlignment="1">
      <alignment horizontal="right" vertical="center"/>
      <protection/>
    </xf>
    <xf numFmtId="0" fontId="10" fillId="0" borderId="11" xfId="55" applyNumberFormat="1" applyFont="1" applyFill="1" applyBorder="1" applyAlignment="1">
      <alignment horizontal="right" wrapText="1"/>
      <protection/>
    </xf>
    <xf numFmtId="0" fontId="10" fillId="0" borderId="11" xfId="55" applyNumberFormat="1" applyFont="1" applyFill="1" applyBorder="1" applyAlignment="1">
      <alignment horizontal="right" vertical="center" wrapText="1"/>
      <protection/>
    </xf>
    <xf numFmtId="0" fontId="76" fillId="33" borderId="11" xfId="0" applyFont="1" applyFill="1" applyBorder="1" applyAlignment="1">
      <alignment vertical="top" wrapText="1"/>
    </xf>
    <xf numFmtId="0" fontId="3" fillId="0" borderId="11" xfId="55" applyNumberFormat="1" applyFont="1" applyFill="1" applyBorder="1" applyAlignment="1">
      <alignment horizontal="right" wrapText="1"/>
      <protection/>
    </xf>
    <xf numFmtId="0" fontId="10" fillId="0" borderId="16" xfId="55" applyFont="1" applyFill="1" applyBorder="1" applyAlignment="1">
      <alignment horizontal="left" vertical="center" wrapText="1"/>
      <protection/>
    </xf>
    <xf numFmtId="0" fontId="3" fillId="0" borderId="16" xfId="55" applyFont="1" applyFill="1" applyBorder="1" applyAlignment="1">
      <alignment horizontal="left" vertical="center" wrapText="1"/>
      <protection/>
    </xf>
    <xf numFmtId="2" fontId="10" fillId="0" borderId="11" xfId="55" applyNumberFormat="1" applyFont="1" applyFill="1" applyBorder="1" applyAlignment="1">
      <alignment horizontal="right" vertical="center" wrapText="1"/>
      <protection/>
    </xf>
    <xf numFmtId="2" fontId="3" fillId="0" borderId="11" xfId="55" applyNumberFormat="1" applyFont="1" applyFill="1" applyBorder="1" applyAlignment="1">
      <alignment horizontal="right" wrapText="1"/>
      <protection/>
    </xf>
    <xf numFmtId="2" fontId="10" fillId="0" borderId="11" xfId="55" applyNumberFormat="1" applyFont="1" applyFill="1" applyBorder="1" applyAlignment="1">
      <alignment horizontal="right" wrapText="1"/>
      <protection/>
    </xf>
    <xf numFmtId="0" fontId="61" fillId="0" borderId="0" xfId="0" applyFont="1" applyAlignment="1">
      <alignment/>
    </xf>
    <xf numFmtId="49" fontId="72" fillId="0" borderId="11" xfId="0" applyNumberFormat="1" applyFont="1" applyFill="1" applyBorder="1" applyAlignment="1">
      <alignment horizontal="right" vertical="center" wrapText="1"/>
    </xf>
    <xf numFmtId="0" fontId="10" fillId="0" borderId="11" xfId="55" applyFont="1" applyBorder="1">
      <alignment/>
      <protection/>
    </xf>
    <xf numFmtId="0" fontId="3" fillId="0" borderId="0" xfId="55" applyFont="1" applyFill="1" applyAlignment="1">
      <alignment horizontal="center" vertical="center" wrapText="1"/>
      <protection/>
    </xf>
    <xf numFmtId="0" fontId="79" fillId="0" borderId="11" xfId="0" applyFont="1" applyBorder="1" applyAlignment="1">
      <alignment horizontal="left" vertical="center" wrapText="1"/>
    </xf>
    <xf numFmtId="0" fontId="79" fillId="0" borderId="16" xfId="0" applyFont="1" applyBorder="1" applyAlignment="1">
      <alignment horizontal="left" wrapText="1"/>
    </xf>
    <xf numFmtId="0" fontId="79" fillId="0" borderId="17" xfId="0" applyFont="1" applyBorder="1" applyAlignment="1">
      <alignment horizontal="left" wrapText="1"/>
    </xf>
    <xf numFmtId="0" fontId="79" fillId="0" borderId="16" xfId="0" applyFont="1" applyBorder="1" applyAlignment="1">
      <alignment horizontal="left" vertical="center" wrapText="1"/>
    </xf>
    <xf numFmtId="0" fontId="79" fillId="0" borderId="17" xfId="0" applyFont="1" applyBorder="1" applyAlignment="1">
      <alignment horizontal="left" vertical="center" wrapText="1"/>
    </xf>
    <xf numFmtId="0" fontId="9" fillId="0" borderId="0" xfId="55" applyFont="1" applyAlignment="1">
      <alignment horizontal="left" vertical="top" wrapText="1"/>
      <protection/>
    </xf>
    <xf numFmtId="0" fontId="3" fillId="0" borderId="0" xfId="55" applyFont="1" applyAlignment="1">
      <alignment horizontal="center" vertical="top" wrapText="1"/>
      <protection/>
    </xf>
    <xf numFmtId="0" fontId="10" fillId="0" borderId="0" xfId="55" applyFont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center" wrapText="1"/>
      <protection/>
    </xf>
    <xf numFmtId="0" fontId="9" fillId="0" borderId="17" xfId="55" applyFont="1" applyBorder="1" applyAlignment="1">
      <alignment horizontal="center" vertical="center"/>
      <protection/>
    </xf>
    <xf numFmtId="0" fontId="79" fillId="0" borderId="11" xfId="0" applyFont="1" applyFill="1" applyBorder="1" applyAlignment="1">
      <alignment horizontal="left" vertical="center" wrapText="1"/>
    </xf>
    <xf numFmtId="0" fontId="9" fillId="0" borderId="16" xfId="55" applyFont="1" applyBorder="1" applyAlignment="1">
      <alignment horizontal="left" vertical="center" wrapText="1"/>
      <protection/>
    </xf>
    <xf numFmtId="0" fontId="9" fillId="0" borderId="17" xfId="55" applyFont="1" applyBorder="1" applyAlignment="1">
      <alignment horizontal="left" vertical="center" wrapText="1"/>
      <protection/>
    </xf>
    <xf numFmtId="0" fontId="9" fillId="0" borderId="16" xfId="55" applyFont="1" applyBorder="1" applyAlignment="1">
      <alignment horizontal="left" wrapText="1"/>
      <protection/>
    </xf>
    <xf numFmtId="0" fontId="9" fillId="0" borderId="17" xfId="55" applyFont="1" applyBorder="1" applyAlignment="1">
      <alignment horizontal="left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10" fillId="0" borderId="15" xfId="55" applyFont="1" applyBorder="1" applyAlignment="1">
      <alignment horizontal="right" vertical="center" wrapText="1"/>
      <protection/>
    </xf>
    <xf numFmtId="0" fontId="9" fillId="0" borderId="0" xfId="55" applyFont="1" applyFill="1" applyAlignment="1">
      <alignment horizontal="left" vertical="center" wrapText="1"/>
      <protection/>
    </xf>
    <xf numFmtId="0" fontId="21" fillId="0" borderId="0" xfId="55" applyFont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55" applyFont="1" applyFill="1" applyAlignment="1">
      <alignment horizontal="left" vertical="top" wrapText="1"/>
      <protection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_все приложения_все приложения 20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Тысячи [0]_перечис.11" xfId="68"/>
    <cellStyle name="Тысячи_перечис.11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3" xfId="75"/>
    <cellStyle name="Финансовый_все приложения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%20&#1082;&#1086;&#1084;&#1087;&#1072;\&#1073;&#1102;&#1076;&#1078;&#1077;&#1090;\&#1087;&#1088;&#1086;&#1077;&#1082;&#1090;%20&#1073;&#1102;&#1076;&#1078;&#1077;&#1090;&#1072;%202014-2016\&#1073;&#1102;&#1076;&#1078;&#1077;&#1090;%20&#1085;&#1072;%202014%20&#1075;&#1086;&#1076;%202-&#1095;&#1090;&#1077;&#1085;&#1080;&#1077;\&#1091;&#1090;&#1074;&#1077;&#1088;&#1078;&#1076;&#1077;&#1085;&#1085;&#1099;&#1081;%20&#1073;&#1102;&#1076;&#1078;&#1077;&#1090;%202014%20&#1075;&#1086;&#1076;\&#1073;&#1102;&#1076;&#1078;&#1077;&#1090;%202011\&#1050;&#1086;&#1087;&#1080;&#1103;%20&#1073;&#1102;&#1076;&#1078;&#1077;&#1090;%202011%20&#1087;&#1086;&#1089;&#1083;&#1077;%20&#1074;&#1086;&#1089;&#1089;&#1090;&#1072;&#1085;\Documents%20and%20Settings\USER\&#1052;&#1086;&#1080;%20&#1076;&#1086;&#1082;&#1091;&#1084;&#1077;&#1085;&#1090;&#1099;\25%20&#1084;&#1072;&#1088;&#1090;&#1072;\&#1087;&#1088;&#1080;&#1083;&#1086;&#1078;&#1077;&#1085;&#1080;&#110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men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44;&#1086;&#1082;&#1091;&#1084;&#1077;&#1085;&#1090;&#1099;%20&#1057;&#1072;&#1096;&#1072;\&#1057;&#1072;&#1096;&#1072;%20&#1041;\&#1073;&#1102;&#1076;&#1078;&#1077;&#1090;\&#1073;&#1102;&#1076;&#1078;&#1077;&#1090;%202010%20&#1075;&#1086;&#1076;&#1072;%20&#1088;&#1072;&#1081;&#1086;&#1085;&#1072;\&#1080;&#1079;&#1084;&#1077;&#1085;&#1077;&#1085;&#1080;&#1103;\18%20&#1084;&#1072;&#1103;%202010%20&#1075;\&#1087;&#1088;&#1080;&#1083;&#1086;&#1078;&#1077;&#108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40"/>
  <sheetViews>
    <sheetView zoomScale="70" zoomScaleNormal="70" zoomScalePageLayoutView="0" workbookViewId="0" topLeftCell="A1">
      <selection activeCell="A1" sqref="A1"/>
    </sheetView>
  </sheetViews>
  <sheetFormatPr defaultColWidth="47.8515625" defaultRowHeight="37.5" customHeight="1"/>
  <cols>
    <col min="1" max="1" width="63.8515625" style="126" customWidth="1"/>
    <col min="2" max="2" width="37.140625" style="126" customWidth="1"/>
    <col min="3" max="3" width="21.00390625" style="128" customWidth="1"/>
    <col min="4" max="16384" width="47.8515625" style="126" customWidth="1"/>
  </cols>
  <sheetData>
    <row r="1" spans="2:3" ht="99.75" customHeight="1">
      <c r="B1" s="278" t="s">
        <v>396</v>
      </c>
      <c r="C1" s="278"/>
    </row>
    <row r="2" spans="1:3" ht="51.75" customHeight="1">
      <c r="A2" s="254" t="s">
        <v>385</v>
      </c>
      <c r="B2" s="254"/>
      <c r="C2" s="254"/>
    </row>
    <row r="3" ht="31.5" customHeight="1">
      <c r="B3" s="127"/>
    </row>
    <row r="4" spans="1:3" s="132" customFormat="1" ht="50.25" customHeight="1">
      <c r="A4" s="129"/>
      <c r="B4" s="130" t="s">
        <v>135</v>
      </c>
      <c r="C4" s="131" t="s">
        <v>205</v>
      </c>
    </row>
    <row r="5" spans="1:3" ht="18.75">
      <c r="A5" s="133" t="s">
        <v>136</v>
      </c>
      <c r="B5" s="134"/>
      <c r="C5" s="135">
        <v>0</v>
      </c>
    </row>
    <row r="6" spans="1:3" ht="37.5">
      <c r="A6" s="136" t="s">
        <v>137</v>
      </c>
      <c r="B6" s="137" t="s">
        <v>138</v>
      </c>
      <c r="C6" s="138">
        <v>0</v>
      </c>
    </row>
    <row r="7" spans="1:3" ht="18.75">
      <c r="A7" s="139" t="s">
        <v>139</v>
      </c>
      <c r="B7" s="140"/>
      <c r="C7" s="141"/>
    </row>
    <row r="8" spans="1:3" ht="37.5">
      <c r="A8" s="142" t="s">
        <v>140</v>
      </c>
      <c r="B8" s="140" t="s">
        <v>141</v>
      </c>
      <c r="C8" s="141"/>
    </row>
    <row r="9" spans="1:3" s="143" customFormat="1" ht="37.5">
      <c r="A9" s="136" t="s">
        <v>142</v>
      </c>
      <c r="B9" s="137" t="s">
        <v>143</v>
      </c>
      <c r="C9" s="141">
        <f>C10+C12</f>
        <v>0</v>
      </c>
    </row>
    <row r="10" spans="1:3" ht="37.5">
      <c r="A10" s="144" t="s">
        <v>144</v>
      </c>
      <c r="B10" s="140" t="s">
        <v>145</v>
      </c>
      <c r="C10" s="141"/>
    </row>
    <row r="11" spans="1:3" ht="56.25">
      <c r="A11" s="145" t="s">
        <v>174</v>
      </c>
      <c r="B11" s="140" t="s">
        <v>173</v>
      </c>
      <c r="C11" s="141"/>
    </row>
    <row r="12" spans="1:3" ht="40.5" customHeight="1">
      <c r="A12" s="139" t="s">
        <v>146</v>
      </c>
      <c r="B12" s="140" t="s">
        <v>147</v>
      </c>
      <c r="C12" s="141"/>
    </row>
    <row r="13" spans="1:3" ht="56.25">
      <c r="A13" s="139" t="s">
        <v>175</v>
      </c>
      <c r="B13" s="140" t="s">
        <v>176</v>
      </c>
      <c r="C13" s="141"/>
    </row>
    <row r="14" spans="1:3" s="143" customFormat="1" ht="44.25" customHeight="1">
      <c r="A14" s="136" t="s">
        <v>148</v>
      </c>
      <c r="B14" s="137" t="s">
        <v>149</v>
      </c>
      <c r="C14" s="138">
        <f>C15-C17</f>
        <v>0</v>
      </c>
    </row>
    <row r="15" spans="1:3" ht="75">
      <c r="A15" s="173" t="s">
        <v>178</v>
      </c>
      <c r="B15" s="140" t="s">
        <v>177</v>
      </c>
      <c r="C15" s="146">
        <f>C16</f>
        <v>0</v>
      </c>
    </row>
    <row r="16" spans="1:3" ht="93.75">
      <c r="A16" s="173" t="s">
        <v>179</v>
      </c>
      <c r="B16" s="140" t="s">
        <v>180</v>
      </c>
      <c r="C16" s="146"/>
    </row>
    <row r="17" spans="1:3" ht="56.25">
      <c r="A17" s="139" t="s">
        <v>150</v>
      </c>
      <c r="B17" s="140" t="s">
        <v>181</v>
      </c>
      <c r="C17" s="146"/>
    </row>
    <row r="18" spans="1:3" ht="75">
      <c r="A18" s="139" t="s">
        <v>183</v>
      </c>
      <c r="B18" s="140" t="s">
        <v>182</v>
      </c>
      <c r="C18" s="146"/>
    </row>
    <row r="19" spans="2:3" ht="37.5" customHeight="1">
      <c r="B19" s="147"/>
      <c r="C19" s="148"/>
    </row>
    <row r="20" spans="2:3" ht="37.5" customHeight="1">
      <c r="B20" s="149"/>
      <c r="C20" s="150"/>
    </row>
    <row r="21" spans="2:3" ht="37.5" customHeight="1">
      <c r="B21" s="147"/>
      <c r="C21" s="148"/>
    </row>
    <row r="22" spans="2:3" ht="37.5" customHeight="1">
      <c r="B22" s="147"/>
      <c r="C22" s="148"/>
    </row>
    <row r="23" spans="2:3" ht="37.5" customHeight="1">
      <c r="B23" s="149"/>
      <c r="C23" s="150"/>
    </row>
    <row r="24" spans="2:3" ht="37.5" customHeight="1">
      <c r="B24" s="147"/>
      <c r="C24" s="148"/>
    </row>
    <row r="25" spans="2:3" ht="37.5" customHeight="1">
      <c r="B25" s="147"/>
      <c r="C25" s="148"/>
    </row>
    <row r="26" spans="2:3" ht="37.5" customHeight="1">
      <c r="B26" s="147"/>
      <c r="C26" s="148"/>
    </row>
    <row r="27" spans="2:3" ht="37.5" customHeight="1">
      <c r="B27" s="147"/>
      <c r="C27" s="148"/>
    </row>
    <row r="28" spans="2:3" ht="37.5" customHeight="1">
      <c r="B28" s="151"/>
      <c r="C28" s="152"/>
    </row>
    <row r="29" spans="2:3" ht="37.5" customHeight="1">
      <c r="B29" s="151"/>
      <c r="C29" s="152"/>
    </row>
    <row r="30" spans="2:3" ht="37.5" customHeight="1">
      <c r="B30" s="151"/>
      <c r="C30" s="152"/>
    </row>
    <row r="31" ht="37.5" customHeight="1">
      <c r="C31" s="153"/>
    </row>
    <row r="32" ht="37.5" customHeight="1">
      <c r="C32" s="153"/>
    </row>
    <row r="33" ht="37.5" customHeight="1">
      <c r="C33" s="153"/>
    </row>
    <row r="34" ht="37.5" customHeight="1">
      <c r="C34" s="153"/>
    </row>
    <row r="35" ht="37.5" customHeight="1">
      <c r="C35" s="153"/>
    </row>
    <row r="36" ht="37.5" customHeight="1">
      <c r="C36" s="153"/>
    </row>
    <row r="37" ht="37.5" customHeight="1">
      <c r="C37" s="153"/>
    </row>
    <row r="38" ht="37.5" customHeight="1">
      <c r="C38" s="153"/>
    </row>
    <row r="39" ht="37.5" customHeight="1">
      <c r="C39" s="153"/>
    </row>
    <row r="40" ht="37.5" customHeight="1">
      <c r="C40" s="153"/>
    </row>
    <row r="41" ht="37.5" customHeight="1">
      <c r="C41" s="153"/>
    </row>
    <row r="42" ht="37.5" customHeight="1">
      <c r="C42" s="153"/>
    </row>
    <row r="43" ht="37.5" customHeight="1">
      <c r="C43" s="153"/>
    </row>
    <row r="44" ht="37.5" customHeight="1">
      <c r="C44" s="153"/>
    </row>
    <row r="45" ht="37.5" customHeight="1">
      <c r="C45" s="153"/>
    </row>
    <row r="46" ht="37.5" customHeight="1">
      <c r="C46" s="153"/>
    </row>
    <row r="47" ht="37.5" customHeight="1">
      <c r="C47" s="153"/>
    </row>
    <row r="48" ht="37.5" customHeight="1">
      <c r="C48" s="153"/>
    </row>
    <row r="49" ht="37.5" customHeight="1">
      <c r="C49" s="153"/>
    </row>
    <row r="50" ht="37.5" customHeight="1">
      <c r="C50" s="153"/>
    </row>
    <row r="51" ht="37.5" customHeight="1">
      <c r="C51" s="153"/>
    </row>
    <row r="52" ht="37.5" customHeight="1">
      <c r="C52" s="153"/>
    </row>
    <row r="53" ht="37.5" customHeight="1">
      <c r="C53" s="153"/>
    </row>
    <row r="54" ht="37.5" customHeight="1">
      <c r="C54" s="153"/>
    </row>
    <row r="55" ht="37.5" customHeight="1">
      <c r="C55" s="153"/>
    </row>
    <row r="56" ht="37.5" customHeight="1">
      <c r="C56" s="153"/>
    </row>
    <row r="57" ht="37.5" customHeight="1">
      <c r="C57" s="153"/>
    </row>
    <row r="58" ht="37.5" customHeight="1">
      <c r="C58" s="153"/>
    </row>
    <row r="59" ht="37.5" customHeight="1">
      <c r="C59" s="153"/>
    </row>
    <row r="60" ht="37.5" customHeight="1">
      <c r="C60" s="153"/>
    </row>
    <row r="61" ht="37.5" customHeight="1">
      <c r="C61" s="153"/>
    </row>
    <row r="62" ht="37.5" customHeight="1">
      <c r="C62" s="153"/>
    </row>
    <row r="63" ht="37.5" customHeight="1">
      <c r="C63" s="153"/>
    </row>
    <row r="64" ht="37.5" customHeight="1">
      <c r="C64" s="153"/>
    </row>
    <row r="65" ht="37.5" customHeight="1">
      <c r="C65" s="153"/>
    </row>
    <row r="66" ht="37.5" customHeight="1">
      <c r="C66" s="153"/>
    </row>
    <row r="67" ht="37.5" customHeight="1">
      <c r="C67" s="153"/>
    </row>
    <row r="68" ht="37.5" customHeight="1">
      <c r="C68" s="153"/>
    </row>
    <row r="69" ht="37.5" customHeight="1">
      <c r="C69" s="153"/>
    </row>
    <row r="70" ht="37.5" customHeight="1">
      <c r="C70" s="153"/>
    </row>
    <row r="71" ht="37.5" customHeight="1">
      <c r="C71" s="153"/>
    </row>
    <row r="72" ht="37.5" customHeight="1">
      <c r="C72" s="153"/>
    </row>
    <row r="73" ht="37.5" customHeight="1">
      <c r="C73" s="153"/>
    </row>
    <row r="74" ht="37.5" customHeight="1">
      <c r="C74" s="153"/>
    </row>
    <row r="75" ht="37.5" customHeight="1">
      <c r="C75" s="153"/>
    </row>
    <row r="76" ht="37.5" customHeight="1">
      <c r="C76" s="153"/>
    </row>
    <row r="77" ht="37.5" customHeight="1">
      <c r="C77" s="153"/>
    </row>
    <row r="78" ht="37.5" customHeight="1">
      <c r="C78" s="153"/>
    </row>
    <row r="79" ht="37.5" customHeight="1">
      <c r="C79" s="153"/>
    </row>
    <row r="80" ht="37.5" customHeight="1">
      <c r="C80" s="153"/>
    </row>
    <row r="81" ht="37.5" customHeight="1">
      <c r="C81" s="153"/>
    </row>
    <row r="82" ht="37.5" customHeight="1">
      <c r="C82" s="153"/>
    </row>
    <row r="83" ht="37.5" customHeight="1">
      <c r="C83" s="153"/>
    </row>
    <row r="84" ht="37.5" customHeight="1">
      <c r="C84" s="153"/>
    </row>
    <row r="85" ht="37.5" customHeight="1">
      <c r="C85" s="153"/>
    </row>
    <row r="86" ht="37.5" customHeight="1">
      <c r="C86" s="153"/>
    </row>
    <row r="87" ht="37.5" customHeight="1">
      <c r="C87" s="153"/>
    </row>
    <row r="88" ht="37.5" customHeight="1">
      <c r="C88" s="153"/>
    </row>
    <row r="89" ht="37.5" customHeight="1">
      <c r="C89" s="153"/>
    </row>
    <row r="90" ht="37.5" customHeight="1">
      <c r="C90" s="153"/>
    </row>
    <row r="91" ht="37.5" customHeight="1">
      <c r="C91" s="153"/>
    </row>
    <row r="92" ht="37.5" customHeight="1">
      <c r="C92" s="153"/>
    </row>
    <row r="93" ht="37.5" customHeight="1">
      <c r="C93" s="153"/>
    </row>
    <row r="94" ht="37.5" customHeight="1">
      <c r="C94" s="153"/>
    </row>
    <row r="95" ht="37.5" customHeight="1">
      <c r="C95" s="153"/>
    </row>
    <row r="96" ht="37.5" customHeight="1">
      <c r="C96" s="153"/>
    </row>
    <row r="97" ht="37.5" customHeight="1">
      <c r="C97" s="153"/>
    </row>
    <row r="98" ht="37.5" customHeight="1">
      <c r="C98" s="153"/>
    </row>
    <row r="99" ht="37.5" customHeight="1">
      <c r="C99" s="153"/>
    </row>
    <row r="100" ht="37.5" customHeight="1">
      <c r="C100" s="153"/>
    </row>
    <row r="101" ht="37.5" customHeight="1">
      <c r="C101" s="153"/>
    </row>
    <row r="102" ht="37.5" customHeight="1">
      <c r="C102" s="153"/>
    </row>
    <row r="103" ht="37.5" customHeight="1">
      <c r="C103" s="153"/>
    </row>
    <row r="104" ht="37.5" customHeight="1">
      <c r="C104" s="153"/>
    </row>
    <row r="105" ht="37.5" customHeight="1">
      <c r="C105" s="153"/>
    </row>
    <row r="106" ht="37.5" customHeight="1">
      <c r="C106" s="153"/>
    </row>
    <row r="107" ht="37.5" customHeight="1">
      <c r="C107" s="153"/>
    </row>
    <row r="108" ht="37.5" customHeight="1">
      <c r="C108" s="153"/>
    </row>
    <row r="109" ht="37.5" customHeight="1">
      <c r="C109" s="153"/>
    </row>
    <row r="110" ht="37.5" customHeight="1">
      <c r="C110" s="153"/>
    </row>
    <row r="111" ht="37.5" customHeight="1">
      <c r="C111" s="153"/>
    </row>
    <row r="112" ht="37.5" customHeight="1">
      <c r="C112" s="153"/>
    </row>
    <row r="113" ht="37.5" customHeight="1">
      <c r="C113" s="153"/>
    </row>
    <row r="114" ht="37.5" customHeight="1">
      <c r="C114" s="153"/>
    </row>
    <row r="115" ht="37.5" customHeight="1">
      <c r="C115" s="153"/>
    </row>
    <row r="116" ht="37.5" customHeight="1">
      <c r="C116" s="153"/>
    </row>
    <row r="117" ht="37.5" customHeight="1">
      <c r="C117" s="153"/>
    </row>
    <row r="118" ht="37.5" customHeight="1">
      <c r="C118" s="153"/>
    </row>
    <row r="119" ht="37.5" customHeight="1">
      <c r="C119" s="153"/>
    </row>
    <row r="120" ht="37.5" customHeight="1">
      <c r="C120" s="153"/>
    </row>
    <row r="121" ht="37.5" customHeight="1">
      <c r="C121" s="153"/>
    </row>
    <row r="122" ht="37.5" customHeight="1">
      <c r="C122" s="153"/>
    </row>
    <row r="123" ht="37.5" customHeight="1">
      <c r="C123" s="153"/>
    </row>
    <row r="124" ht="37.5" customHeight="1">
      <c r="C124" s="153"/>
    </row>
    <row r="125" ht="37.5" customHeight="1">
      <c r="C125" s="153"/>
    </row>
    <row r="126" ht="37.5" customHeight="1">
      <c r="C126" s="153"/>
    </row>
    <row r="127" ht="37.5" customHeight="1">
      <c r="C127" s="153"/>
    </row>
    <row r="128" ht="37.5" customHeight="1">
      <c r="C128" s="153"/>
    </row>
    <row r="129" ht="37.5" customHeight="1">
      <c r="C129" s="153"/>
    </row>
    <row r="130" ht="37.5" customHeight="1">
      <c r="C130" s="153"/>
    </row>
    <row r="131" ht="37.5" customHeight="1">
      <c r="C131" s="153"/>
    </row>
    <row r="132" ht="37.5" customHeight="1">
      <c r="C132" s="153"/>
    </row>
    <row r="133" ht="37.5" customHeight="1">
      <c r="C133" s="153"/>
    </row>
    <row r="134" ht="37.5" customHeight="1">
      <c r="C134" s="153"/>
    </row>
    <row r="135" ht="37.5" customHeight="1">
      <c r="C135" s="153"/>
    </row>
    <row r="136" ht="37.5" customHeight="1">
      <c r="C136" s="153"/>
    </row>
    <row r="137" ht="37.5" customHeight="1">
      <c r="C137" s="153"/>
    </row>
    <row r="138" ht="37.5" customHeight="1">
      <c r="C138" s="153"/>
    </row>
    <row r="139" ht="37.5" customHeight="1">
      <c r="C139" s="153"/>
    </row>
    <row r="140" ht="37.5" customHeight="1">
      <c r="C140" s="153"/>
    </row>
  </sheetData>
  <sheetProtection/>
  <mergeCells count="2">
    <mergeCell ref="A2:C2"/>
    <mergeCell ref="B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8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89.00390625" style="57" customWidth="1"/>
    <col min="2" max="2" width="16.7109375" style="19" customWidth="1"/>
    <col min="3" max="3" width="13.57421875" style="19" customWidth="1"/>
    <col min="4" max="4" width="17.140625" style="56" customWidth="1"/>
    <col min="5" max="5" width="18.140625" style="17" customWidth="1"/>
  </cols>
  <sheetData>
    <row r="1" spans="2:5" ht="74.25" customHeight="1">
      <c r="B1" s="274" t="s">
        <v>405</v>
      </c>
      <c r="C1" s="274"/>
      <c r="D1" s="274"/>
      <c r="E1" s="274"/>
    </row>
    <row r="2" spans="1:5" ht="81.75" customHeight="1">
      <c r="A2" s="261" t="s">
        <v>380</v>
      </c>
      <c r="B2" s="261"/>
      <c r="C2" s="261"/>
      <c r="D2" s="261"/>
      <c r="E2" s="20"/>
    </row>
    <row r="3" spans="1:5" ht="18.75">
      <c r="A3" s="64"/>
      <c r="B3" s="66"/>
      <c r="C3" s="66"/>
      <c r="D3" s="65" t="s">
        <v>25</v>
      </c>
      <c r="E3" s="20"/>
    </row>
    <row r="4" spans="1:5" ht="37.5">
      <c r="A4" s="42" t="s">
        <v>78</v>
      </c>
      <c r="B4" s="42" t="s">
        <v>77</v>
      </c>
      <c r="C4" s="42" t="s">
        <v>206</v>
      </c>
      <c r="D4" s="42" t="s">
        <v>301</v>
      </c>
      <c r="E4" s="42" t="s">
        <v>368</v>
      </c>
    </row>
    <row r="5" spans="1:5" ht="18.75">
      <c r="A5" s="42">
        <v>1</v>
      </c>
      <c r="B5" s="63">
        <v>2</v>
      </c>
      <c r="C5" s="182"/>
      <c r="D5" s="42">
        <v>4</v>
      </c>
      <c r="E5" s="253"/>
    </row>
    <row r="6" spans="1:5" ht="18.75">
      <c r="A6" s="81" t="s">
        <v>6</v>
      </c>
      <c r="B6" s="82" t="s">
        <v>76</v>
      </c>
      <c r="C6" s="241">
        <f>SUM(C7:C10)</f>
        <v>0</v>
      </c>
      <c r="D6" s="92">
        <f>SUM(D7:D10)</f>
        <v>1702.02</v>
      </c>
      <c r="E6" s="92">
        <f>SUM(E7:E10)</f>
        <v>1702.02</v>
      </c>
    </row>
    <row r="7" spans="1:5" ht="37.5">
      <c r="A7" s="62" t="s">
        <v>75</v>
      </c>
      <c r="B7" s="61" t="s">
        <v>74</v>
      </c>
      <c r="C7" s="242"/>
      <c r="D7" s="112">
        <v>408.8</v>
      </c>
      <c r="E7" s="112">
        <v>408.8</v>
      </c>
    </row>
    <row r="8" spans="1:5" ht="56.25">
      <c r="A8" s="62" t="s">
        <v>73</v>
      </c>
      <c r="B8" s="61" t="s">
        <v>72</v>
      </c>
      <c r="C8" s="248">
        <v>0</v>
      </c>
      <c r="D8" s="112">
        <v>1287.22</v>
      </c>
      <c r="E8" s="112">
        <v>1287.22</v>
      </c>
    </row>
    <row r="9" spans="1:5" ht="20.25">
      <c r="A9" s="244" t="s">
        <v>15</v>
      </c>
      <c r="B9" s="61" t="s">
        <v>113</v>
      </c>
      <c r="C9" s="243">
        <v>0</v>
      </c>
      <c r="D9" s="112">
        <v>6</v>
      </c>
      <c r="E9" s="112">
        <v>6</v>
      </c>
    </row>
    <row r="10" spans="1:5" ht="20.25">
      <c r="A10" s="244" t="s">
        <v>326</v>
      </c>
      <c r="B10" s="61" t="s">
        <v>327</v>
      </c>
      <c r="C10" s="243">
        <v>0</v>
      </c>
      <c r="D10" s="112">
        <v>0</v>
      </c>
      <c r="E10" s="112">
        <v>0</v>
      </c>
    </row>
    <row r="11" spans="1:5" ht="18.75">
      <c r="A11" s="107" t="s">
        <v>23</v>
      </c>
      <c r="B11" s="82" t="s">
        <v>71</v>
      </c>
      <c r="C11" s="245">
        <f>C12</f>
        <v>0</v>
      </c>
      <c r="D11" s="92">
        <f>D12</f>
        <v>100.1</v>
      </c>
      <c r="E11" s="92">
        <f>E12</f>
        <v>101.3</v>
      </c>
    </row>
    <row r="12" spans="1:5" ht="18.75">
      <c r="A12" s="105" t="s">
        <v>70</v>
      </c>
      <c r="B12" s="61" t="s">
        <v>69</v>
      </c>
      <c r="C12" s="242">
        <v>0</v>
      </c>
      <c r="D12" s="112">
        <v>100.1</v>
      </c>
      <c r="E12" s="112">
        <v>101.3</v>
      </c>
    </row>
    <row r="13" spans="1:5" ht="37.5">
      <c r="A13" s="81" t="s">
        <v>17</v>
      </c>
      <c r="B13" s="82" t="s">
        <v>68</v>
      </c>
      <c r="C13" s="92">
        <f>C15</f>
        <v>0</v>
      </c>
      <c r="D13" s="92">
        <f>D14+D15+D16</f>
        <v>9.9</v>
      </c>
      <c r="E13" s="92">
        <f>E14+E15+E16</f>
        <v>9.9</v>
      </c>
    </row>
    <row r="14" spans="1:5" ht="37.5">
      <c r="A14" s="62" t="s">
        <v>328</v>
      </c>
      <c r="B14" s="61" t="s">
        <v>329</v>
      </c>
      <c r="C14" s="242"/>
      <c r="D14" s="112"/>
      <c r="E14" s="112"/>
    </row>
    <row r="15" spans="1:5" ht="18" customHeight="1">
      <c r="A15" s="62" t="s">
        <v>24</v>
      </c>
      <c r="B15" s="61" t="s">
        <v>67</v>
      </c>
      <c r="C15" s="242">
        <v>0</v>
      </c>
      <c r="D15" s="112">
        <v>9.9</v>
      </c>
      <c r="E15" s="112">
        <v>9.9</v>
      </c>
    </row>
    <row r="16" spans="1:5" ht="37.5" hidden="1">
      <c r="A16" s="246" t="s">
        <v>330</v>
      </c>
      <c r="B16" s="61" t="s">
        <v>331</v>
      </c>
      <c r="C16" s="242"/>
      <c r="D16" s="112"/>
      <c r="E16" s="112"/>
    </row>
    <row r="17" spans="1:5" ht="18.75">
      <c r="A17" s="247" t="s">
        <v>277</v>
      </c>
      <c r="B17" s="82" t="s">
        <v>332</v>
      </c>
      <c r="C17" s="245">
        <v>0</v>
      </c>
      <c r="D17" s="249">
        <v>85.6</v>
      </c>
      <c r="E17" s="249">
        <v>85.6</v>
      </c>
    </row>
    <row r="18" spans="1:5" ht="18.75">
      <c r="A18" s="246" t="s">
        <v>333</v>
      </c>
      <c r="B18" s="61" t="s">
        <v>334</v>
      </c>
      <c r="C18" s="242">
        <v>0</v>
      </c>
      <c r="D18" s="250">
        <v>0</v>
      </c>
      <c r="E18" s="250">
        <v>0</v>
      </c>
    </row>
    <row r="19" spans="1:5" ht="18.75">
      <c r="A19" s="108" t="s">
        <v>120</v>
      </c>
      <c r="B19" s="82" t="s">
        <v>121</v>
      </c>
      <c r="C19" s="245">
        <f>C20+C21</f>
        <v>0</v>
      </c>
      <c r="D19" s="92">
        <f>D20+D21</f>
        <v>20</v>
      </c>
      <c r="E19" s="92">
        <f>E20+E21</f>
        <v>20</v>
      </c>
    </row>
    <row r="20" spans="1:5" ht="18.75">
      <c r="A20" s="106" t="s">
        <v>122</v>
      </c>
      <c r="B20" s="61" t="s">
        <v>123</v>
      </c>
      <c r="C20" s="242">
        <v>0</v>
      </c>
      <c r="D20" s="112">
        <v>10</v>
      </c>
      <c r="E20" s="112">
        <v>10</v>
      </c>
    </row>
    <row r="21" spans="1:5" ht="18.75">
      <c r="A21" s="106" t="s">
        <v>132</v>
      </c>
      <c r="B21" s="61" t="s">
        <v>131</v>
      </c>
      <c r="C21" s="242">
        <v>0</v>
      </c>
      <c r="D21" s="112">
        <v>10</v>
      </c>
      <c r="E21" s="112">
        <v>10</v>
      </c>
    </row>
    <row r="22" spans="1:5" ht="18.75">
      <c r="A22" s="108" t="s">
        <v>299</v>
      </c>
      <c r="B22" s="82" t="s">
        <v>335</v>
      </c>
      <c r="C22" s="245">
        <f>C23</f>
        <v>0</v>
      </c>
      <c r="D22" s="92">
        <f>D23</f>
        <v>409.9</v>
      </c>
      <c r="E22" s="92">
        <f>E23</f>
        <v>409.9</v>
      </c>
    </row>
    <row r="23" spans="1:5" ht="18.75">
      <c r="A23" s="106" t="s">
        <v>336</v>
      </c>
      <c r="B23" s="61" t="s">
        <v>337</v>
      </c>
      <c r="C23" s="242">
        <v>0</v>
      </c>
      <c r="D23" s="112">
        <v>409.9</v>
      </c>
      <c r="E23" s="112">
        <v>409.9</v>
      </c>
    </row>
    <row r="24" spans="1:5" ht="20.25">
      <c r="A24" s="89" t="s">
        <v>19</v>
      </c>
      <c r="B24" s="82" t="s">
        <v>338</v>
      </c>
      <c r="C24" s="245">
        <v>0</v>
      </c>
      <c r="D24" s="92">
        <v>43.58</v>
      </c>
      <c r="E24" s="92">
        <v>87.18</v>
      </c>
    </row>
    <row r="25" spans="1:5" ht="18.75">
      <c r="A25" s="83" t="s">
        <v>21</v>
      </c>
      <c r="B25" s="84"/>
      <c r="C25" s="92">
        <v>0</v>
      </c>
      <c r="D25" s="92">
        <v>2188.9</v>
      </c>
      <c r="E25" s="92">
        <v>2190.1</v>
      </c>
    </row>
    <row r="26" spans="2:3" ht="15">
      <c r="B26" s="58"/>
      <c r="C26" s="58"/>
    </row>
    <row r="27" spans="2:3" ht="15">
      <c r="B27" s="58"/>
      <c r="C27" s="58"/>
    </row>
    <row r="28" spans="2:3" ht="15">
      <c r="B28" s="58"/>
      <c r="C28" s="58"/>
    </row>
    <row r="29" spans="2:3" ht="15">
      <c r="B29" s="58"/>
      <c r="C29" s="58"/>
    </row>
    <row r="30" spans="2:3" ht="15">
      <c r="B30" s="58"/>
      <c r="C30" s="58"/>
    </row>
    <row r="31" spans="1:5" ht="15">
      <c r="A31" s="24"/>
      <c r="B31" s="58"/>
      <c r="C31" s="58"/>
      <c r="D31" s="24"/>
      <c r="E31" s="24"/>
    </row>
    <row r="32" spans="1:5" ht="15">
      <c r="A32" s="24"/>
      <c r="B32" s="58"/>
      <c r="C32" s="58"/>
      <c r="D32" s="24"/>
      <c r="E32" s="24"/>
    </row>
    <row r="33" spans="1:5" ht="15">
      <c r="A33" s="24"/>
      <c r="B33" s="58"/>
      <c r="C33" s="58"/>
      <c r="D33" s="24"/>
      <c r="E33" s="24"/>
    </row>
    <row r="34" spans="1:5" ht="15">
      <c r="A34" s="24"/>
      <c r="B34" s="58"/>
      <c r="C34" s="58"/>
      <c r="D34" s="24"/>
      <c r="E34" s="24"/>
    </row>
    <row r="35" spans="1:5" ht="15">
      <c r="A35" s="24"/>
      <c r="B35" s="58"/>
      <c r="C35" s="58"/>
      <c r="D35" s="24"/>
      <c r="E35" s="24"/>
    </row>
    <row r="36" spans="1:5" ht="15">
      <c r="A36" s="24"/>
      <c r="B36" s="58"/>
      <c r="C36" s="58"/>
      <c r="D36" s="24"/>
      <c r="E36" s="24"/>
    </row>
    <row r="37" spans="1:5" ht="15">
      <c r="A37" s="24"/>
      <c r="B37" s="58"/>
      <c r="C37" s="58"/>
      <c r="D37" s="24"/>
      <c r="E37" s="24"/>
    </row>
    <row r="38" spans="1:5" ht="15">
      <c r="A38" s="24"/>
      <c r="B38" s="58"/>
      <c r="C38" s="58"/>
      <c r="D38" s="24"/>
      <c r="E38" s="24"/>
    </row>
  </sheetData>
  <sheetProtection/>
  <mergeCells count="2">
    <mergeCell ref="A2:D2"/>
    <mergeCell ref="B1:E1"/>
  </mergeCells>
  <printOptions/>
  <pageMargins left="0.7086614173228347" right="0.8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84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99.7109375" style="13" customWidth="1"/>
    <col min="2" max="2" width="12.7109375" style="13" customWidth="1"/>
    <col min="3" max="3" width="11.57421875" style="13" customWidth="1"/>
    <col min="4" max="4" width="11.00390625" style="13" customWidth="1"/>
    <col min="5" max="5" width="23.57421875" style="13" customWidth="1"/>
    <col min="6" max="6" width="11.57421875" style="13" customWidth="1"/>
    <col min="7" max="7" width="20.140625" style="13" customWidth="1"/>
    <col min="8" max="8" width="17.57421875" style="0" customWidth="1"/>
  </cols>
  <sheetData>
    <row r="1" spans="1:8" ht="90.75" customHeight="1">
      <c r="A1" s="1"/>
      <c r="B1" s="95"/>
      <c r="C1" s="277" t="s">
        <v>406</v>
      </c>
      <c r="D1" s="277"/>
      <c r="E1" s="277"/>
      <c r="F1" s="277"/>
      <c r="G1" s="277"/>
      <c r="H1" s="277"/>
    </row>
    <row r="2" spans="1:8" ht="20.25">
      <c r="A2" s="276" t="s">
        <v>340</v>
      </c>
      <c r="B2" s="276"/>
      <c r="C2" s="276"/>
      <c r="D2" s="276"/>
      <c r="E2" s="276"/>
      <c r="F2" s="276"/>
      <c r="G2" s="276"/>
      <c r="H2" s="276"/>
    </row>
    <row r="3" spans="1:8" ht="18.75">
      <c r="A3" s="2"/>
      <c r="B3" s="275"/>
      <c r="C3" s="275"/>
      <c r="D3" s="275"/>
      <c r="E3" s="275"/>
      <c r="F3" s="275"/>
      <c r="G3" s="2"/>
      <c r="H3" s="118" t="s">
        <v>25</v>
      </c>
    </row>
    <row r="4" spans="1:8" ht="56.25">
      <c r="A4" s="116" t="s">
        <v>0</v>
      </c>
      <c r="B4" s="116" t="s">
        <v>1</v>
      </c>
      <c r="C4" s="116" t="s">
        <v>2</v>
      </c>
      <c r="D4" s="116" t="s">
        <v>3</v>
      </c>
      <c r="E4" s="116" t="s">
        <v>4</v>
      </c>
      <c r="F4" s="116" t="s">
        <v>5</v>
      </c>
      <c r="G4" s="116" t="s">
        <v>243</v>
      </c>
      <c r="H4" s="117" t="s">
        <v>341</v>
      </c>
    </row>
    <row r="5" spans="1:8" ht="18.75">
      <c r="A5" s="90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91">
        <v>8</v>
      </c>
    </row>
    <row r="6" spans="1:8" ht="20.25">
      <c r="A6" s="85" t="s">
        <v>6</v>
      </c>
      <c r="B6" s="86" t="s">
        <v>7</v>
      </c>
      <c r="C6" s="86" t="s">
        <v>8</v>
      </c>
      <c r="D6" s="86" t="s">
        <v>9</v>
      </c>
      <c r="E6" s="86"/>
      <c r="F6" s="86"/>
      <c r="G6" s="179">
        <f>G7+G11+G33+G38</f>
        <v>0</v>
      </c>
      <c r="H6" s="179">
        <f>H7+H11+H33+H38</f>
        <v>2026.2800000000002</v>
      </c>
    </row>
    <row r="7" spans="1:8" ht="40.5">
      <c r="A7" s="87" t="s">
        <v>10</v>
      </c>
      <c r="B7" s="3" t="s">
        <v>7</v>
      </c>
      <c r="C7" s="4" t="s">
        <v>8</v>
      </c>
      <c r="D7" s="4" t="s">
        <v>11</v>
      </c>
      <c r="E7" s="4"/>
      <c r="F7" s="4"/>
      <c r="G7" s="191">
        <f aca="true" t="shared" si="0" ref="G7:H9">G8</f>
        <v>0</v>
      </c>
      <c r="H7" s="111">
        <f t="shared" si="0"/>
        <v>408.8</v>
      </c>
    </row>
    <row r="8" spans="1:8" ht="40.5">
      <c r="A8" s="100" t="s">
        <v>166</v>
      </c>
      <c r="B8" s="3" t="s">
        <v>7</v>
      </c>
      <c r="C8" s="4" t="s">
        <v>8</v>
      </c>
      <c r="D8" s="4" t="s">
        <v>11</v>
      </c>
      <c r="E8" s="4"/>
      <c r="F8" s="4"/>
      <c r="G8" s="191">
        <f t="shared" si="0"/>
        <v>0</v>
      </c>
      <c r="H8" s="111">
        <f t="shared" si="0"/>
        <v>408.8</v>
      </c>
    </row>
    <row r="9" spans="1:8" ht="20.25">
      <c r="A9" s="216" t="s">
        <v>167</v>
      </c>
      <c r="B9" s="15" t="s">
        <v>7</v>
      </c>
      <c r="C9" s="168" t="s">
        <v>8</v>
      </c>
      <c r="D9" s="168" t="s">
        <v>11</v>
      </c>
      <c r="E9" s="168" t="s">
        <v>209</v>
      </c>
      <c r="F9" s="168"/>
      <c r="G9" s="215">
        <f t="shared" si="0"/>
        <v>0</v>
      </c>
      <c r="H9" s="171">
        <f t="shared" si="0"/>
        <v>408.8</v>
      </c>
    </row>
    <row r="10" spans="1:8" ht="75" customHeight="1">
      <c r="A10" s="214" t="s">
        <v>114</v>
      </c>
      <c r="B10" s="11" t="s">
        <v>7</v>
      </c>
      <c r="C10" s="12" t="s">
        <v>8</v>
      </c>
      <c r="D10" s="12" t="s">
        <v>11</v>
      </c>
      <c r="E10" s="12" t="s">
        <v>209</v>
      </c>
      <c r="F10" s="12" t="s">
        <v>115</v>
      </c>
      <c r="G10" s="220">
        <v>0</v>
      </c>
      <c r="H10" s="96">
        <v>408.8</v>
      </c>
    </row>
    <row r="11" spans="1:8" ht="66" customHeight="1">
      <c r="A11" s="188" t="s">
        <v>12</v>
      </c>
      <c r="B11" s="15" t="s">
        <v>7</v>
      </c>
      <c r="C11" s="168" t="s">
        <v>8</v>
      </c>
      <c r="D11" s="168" t="s">
        <v>13</v>
      </c>
      <c r="E11" s="12"/>
      <c r="F11" s="168"/>
      <c r="G11" s="215">
        <f>G12</f>
        <v>0</v>
      </c>
      <c r="H11" s="217">
        <f>H12+H13</f>
        <v>1561.3200000000002</v>
      </c>
    </row>
    <row r="12" spans="1:8" ht="90">
      <c r="A12" s="219" t="s">
        <v>244</v>
      </c>
      <c r="B12" s="15" t="s">
        <v>7</v>
      </c>
      <c r="C12" s="15" t="s">
        <v>8</v>
      </c>
      <c r="D12" s="15" t="s">
        <v>13</v>
      </c>
      <c r="E12" s="168" t="s">
        <v>210</v>
      </c>
      <c r="F12" s="15"/>
      <c r="G12" s="215">
        <f>G14</f>
        <v>0</v>
      </c>
      <c r="H12" s="171">
        <f>H14</f>
        <v>1287.22</v>
      </c>
    </row>
    <row r="13" spans="1:8" s="97" customFormat="1" ht="49.5" customHeight="1">
      <c r="A13" s="10" t="s">
        <v>114</v>
      </c>
      <c r="B13" s="5" t="s">
        <v>7</v>
      </c>
      <c r="C13" s="6" t="s">
        <v>8</v>
      </c>
      <c r="D13" s="6" t="s">
        <v>13</v>
      </c>
      <c r="E13" s="6" t="s">
        <v>394</v>
      </c>
      <c r="F13" s="6" t="s">
        <v>115</v>
      </c>
      <c r="G13" s="110">
        <v>0</v>
      </c>
      <c r="H13" s="6" t="s">
        <v>395</v>
      </c>
    </row>
    <row r="14" spans="1:8" ht="46.5">
      <c r="A14" s="218" t="s">
        <v>245</v>
      </c>
      <c r="B14" s="11" t="s">
        <v>7</v>
      </c>
      <c r="C14" s="11" t="s">
        <v>8</v>
      </c>
      <c r="D14" s="11" t="s">
        <v>13</v>
      </c>
      <c r="E14" s="12" t="s">
        <v>211</v>
      </c>
      <c r="F14" s="11"/>
      <c r="G14" s="220">
        <v>0</v>
      </c>
      <c r="H14" s="96">
        <f>H15</f>
        <v>1287.22</v>
      </c>
    </row>
    <row r="15" spans="1:8" ht="46.5">
      <c r="A15" s="218" t="s">
        <v>297</v>
      </c>
      <c r="B15" s="11" t="s">
        <v>7</v>
      </c>
      <c r="C15" s="11" t="s">
        <v>8</v>
      </c>
      <c r="D15" s="11" t="s">
        <v>13</v>
      </c>
      <c r="E15" s="12" t="s">
        <v>212</v>
      </c>
      <c r="F15" s="11"/>
      <c r="G15" s="220">
        <v>0</v>
      </c>
      <c r="H15" s="221">
        <v>1287.22</v>
      </c>
    </row>
    <row r="16" spans="1:8" ht="93">
      <c r="A16" s="218" t="s">
        <v>114</v>
      </c>
      <c r="B16" s="11" t="s">
        <v>7</v>
      </c>
      <c r="C16" s="11" t="s">
        <v>8</v>
      </c>
      <c r="D16" s="11" t="s">
        <v>13</v>
      </c>
      <c r="E16" s="12" t="s">
        <v>212</v>
      </c>
      <c r="F16" s="11" t="s">
        <v>115</v>
      </c>
      <c r="G16" s="220">
        <v>0</v>
      </c>
      <c r="H16" s="221">
        <v>995.04</v>
      </c>
    </row>
    <row r="17" spans="1:8" ht="46.5">
      <c r="A17" s="218" t="s">
        <v>117</v>
      </c>
      <c r="B17" s="11" t="s">
        <v>7</v>
      </c>
      <c r="C17" s="11" t="s">
        <v>8</v>
      </c>
      <c r="D17" s="11" t="s">
        <v>13</v>
      </c>
      <c r="E17" s="12" t="s">
        <v>214</v>
      </c>
      <c r="F17" s="11" t="s">
        <v>116</v>
      </c>
      <c r="G17" s="220">
        <v>0</v>
      </c>
      <c r="H17" s="221">
        <v>20</v>
      </c>
    </row>
    <row r="18" spans="1:8" ht="81">
      <c r="A18" s="212" t="s">
        <v>246</v>
      </c>
      <c r="B18" s="15" t="s">
        <v>7</v>
      </c>
      <c r="C18" s="168" t="s">
        <v>18</v>
      </c>
      <c r="D18" s="168" t="s">
        <v>11</v>
      </c>
      <c r="E18" s="168" t="s">
        <v>235</v>
      </c>
      <c r="F18" s="15"/>
      <c r="G18" s="215">
        <f aca="true" t="shared" si="1" ref="G18:H20">G19</f>
        <v>0</v>
      </c>
      <c r="H18" s="171">
        <f t="shared" si="1"/>
        <v>50</v>
      </c>
    </row>
    <row r="19" spans="1:8" ht="40.5">
      <c r="A19" s="213" t="s">
        <v>247</v>
      </c>
      <c r="B19" s="11" t="s">
        <v>7</v>
      </c>
      <c r="C19" s="12" t="s">
        <v>18</v>
      </c>
      <c r="D19" s="12" t="s">
        <v>11</v>
      </c>
      <c r="E19" s="12" t="s">
        <v>248</v>
      </c>
      <c r="F19" s="11"/>
      <c r="G19" s="220">
        <f>G20</f>
        <v>0</v>
      </c>
      <c r="H19" s="96">
        <f t="shared" si="1"/>
        <v>50</v>
      </c>
    </row>
    <row r="20" spans="1:8" ht="40.5">
      <c r="A20" s="213" t="s">
        <v>249</v>
      </c>
      <c r="B20" s="11" t="s">
        <v>7</v>
      </c>
      <c r="C20" s="12" t="s">
        <v>18</v>
      </c>
      <c r="D20" s="12" t="s">
        <v>11</v>
      </c>
      <c r="E20" s="12" t="s">
        <v>248</v>
      </c>
      <c r="F20" s="11"/>
      <c r="G20" s="220">
        <f t="shared" si="1"/>
        <v>0</v>
      </c>
      <c r="H20" s="96">
        <f t="shared" si="1"/>
        <v>50</v>
      </c>
    </row>
    <row r="21" spans="1:8" ht="39.75" customHeight="1">
      <c r="A21" s="213" t="s">
        <v>117</v>
      </c>
      <c r="B21" s="11" t="s">
        <v>7</v>
      </c>
      <c r="C21" s="12" t="s">
        <v>18</v>
      </c>
      <c r="D21" s="12" t="s">
        <v>11</v>
      </c>
      <c r="E21" s="12" t="s">
        <v>248</v>
      </c>
      <c r="F21" s="11" t="s">
        <v>116</v>
      </c>
      <c r="G21" s="220">
        <v>0</v>
      </c>
      <c r="H21" s="96">
        <v>50</v>
      </c>
    </row>
    <row r="22" spans="1:8" ht="40.5" hidden="1">
      <c r="A22" s="213" t="s">
        <v>250</v>
      </c>
      <c r="B22" s="11" t="s">
        <v>7</v>
      </c>
      <c r="C22" s="12" t="s">
        <v>8</v>
      </c>
      <c r="D22" s="12" t="s">
        <v>13</v>
      </c>
      <c r="E22" s="12" t="s">
        <v>251</v>
      </c>
      <c r="F22" s="11"/>
      <c r="G22" s="220">
        <f>G23</f>
        <v>0</v>
      </c>
      <c r="H22" s="96">
        <f>H23</f>
        <v>0</v>
      </c>
    </row>
    <row r="23" spans="1:8" ht="20.25" hidden="1">
      <c r="A23" s="213" t="s">
        <v>252</v>
      </c>
      <c r="B23" s="11" t="s">
        <v>7</v>
      </c>
      <c r="C23" s="12" t="s">
        <v>8</v>
      </c>
      <c r="D23" s="12" t="s">
        <v>13</v>
      </c>
      <c r="E23" s="12" t="s">
        <v>253</v>
      </c>
      <c r="F23" s="11"/>
      <c r="G23" s="220">
        <f>G24</f>
        <v>0</v>
      </c>
      <c r="H23" s="96">
        <f>H24</f>
        <v>0</v>
      </c>
    </row>
    <row r="24" spans="1:8" ht="40.5" hidden="1">
      <c r="A24" s="213" t="s">
        <v>117</v>
      </c>
      <c r="B24" s="11" t="s">
        <v>7</v>
      </c>
      <c r="C24" s="12" t="s">
        <v>8</v>
      </c>
      <c r="D24" s="12" t="s">
        <v>13</v>
      </c>
      <c r="E24" s="12" t="s">
        <v>253</v>
      </c>
      <c r="F24" s="11" t="s">
        <v>116</v>
      </c>
      <c r="G24" s="220">
        <v>0</v>
      </c>
      <c r="H24" s="96">
        <v>0</v>
      </c>
    </row>
    <row r="25" spans="1:8" ht="60.75">
      <c r="A25" s="212" t="s">
        <v>254</v>
      </c>
      <c r="B25" s="15" t="s">
        <v>7</v>
      </c>
      <c r="C25" s="168" t="s">
        <v>8</v>
      </c>
      <c r="D25" s="168" t="s">
        <v>13</v>
      </c>
      <c r="E25" s="168" t="s">
        <v>217</v>
      </c>
      <c r="F25" s="15"/>
      <c r="G25" s="222">
        <f>G26+G29</f>
        <v>0</v>
      </c>
      <c r="H25" s="171">
        <f>H26+H29</f>
        <v>36.8</v>
      </c>
    </row>
    <row r="26" spans="1:8" ht="40.5">
      <c r="A26" s="213" t="s">
        <v>255</v>
      </c>
      <c r="B26" s="11" t="s">
        <v>7</v>
      </c>
      <c r="C26" s="12" t="s">
        <v>8</v>
      </c>
      <c r="D26" s="12" t="s">
        <v>13</v>
      </c>
      <c r="E26" s="12" t="s">
        <v>256</v>
      </c>
      <c r="F26" s="11"/>
      <c r="G26" s="220">
        <f>G27</f>
        <v>0</v>
      </c>
      <c r="H26" s="96">
        <f>H27</f>
        <v>36.8</v>
      </c>
    </row>
    <row r="27" spans="1:8" ht="20.25">
      <c r="A27" s="213" t="s">
        <v>164</v>
      </c>
      <c r="B27" s="11" t="s">
        <v>7</v>
      </c>
      <c r="C27" s="12" t="s">
        <v>8</v>
      </c>
      <c r="D27" s="12" t="s">
        <v>13</v>
      </c>
      <c r="E27" s="12" t="s">
        <v>257</v>
      </c>
      <c r="F27" s="11"/>
      <c r="G27" s="220">
        <f>G28</f>
        <v>0</v>
      </c>
      <c r="H27" s="96">
        <f>H28</f>
        <v>36.8</v>
      </c>
    </row>
    <row r="28" spans="1:8" ht="45" customHeight="1">
      <c r="A28" s="213" t="s">
        <v>117</v>
      </c>
      <c r="B28" s="11" t="s">
        <v>7</v>
      </c>
      <c r="C28" s="12" t="s">
        <v>8</v>
      </c>
      <c r="D28" s="12" t="s">
        <v>13</v>
      </c>
      <c r="E28" s="12" t="s">
        <v>257</v>
      </c>
      <c r="F28" s="11" t="s">
        <v>116</v>
      </c>
      <c r="G28" s="220">
        <v>0</v>
      </c>
      <c r="H28" s="96">
        <v>36.8</v>
      </c>
    </row>
    <row r="29" spans="1:8" ht="45" customHeight="1" hidden="1">
      <c r="A29" s="213" t="s">
        <v>258</v>
      </c>
      <c r="B29" s="11" t="s">
        <v>7</v>
      </c>
      <c r="C29" s="12" t="s">
        <v>8</v>
      </c>
      <c r="D29" s="12" t="s">
        <v>13</v>
      </c>
      <c r="E29" s="12" t="s">
        <v>219</v>
      </c>
      <c r="F29" s="11"/>
      <c r="G29" s="223">
        <f>G30</f>
        <v>0</v>
      </c>
      <c r="H29" s="96">
        <f>H30</f>
        <v>0</v>
      </c>
    </row>
    <row r="30" spans="1:8" ht="59.25" customHeight="1" hidden="1">
      <c r="A30" s="213" t="s">
        <v>215</v>
      </c>
      <c r="B30" s="11" t="s">
        <v>7</v>
      </c>
      <c r="C30" s="12" t="s">
        <v>8</v>
      </c>
      <c r="D30" s="12" t="s">
        <v>13</v>
      </c>
      <c r="E30" s="12" t="s">
        <v>259</v>
      </c>
      <c r="F30" s="11"/>
      <c r="G30" s="220">
        <f>G31</f>
        <v>0</v>
      </c>
      <c r="H30" s="96">
        <f>H31</f>
        <v>0</v>
      </c>
    </row>
    <row r="31" spans="1:8" ht="42.75" customHeight="1" hidden="1">
      <c r="A31" s="213" t="s">
        <v>117</v>
      </c>
      <c r="B31" s="11" t="s">
        <v>7</v>
      </c>
      <c r="C31" s="12" t="s">
        <v>8</v>
      </c>
      <c r="D31" s="12" t="s">
        <v>13</v>
      </c>
      <c r="E31" s="12" t="s">
        <v>259</v>
      </c>
      <c r="F31" s="11" t="s">
        <v>119</v>
      </c>
      <c r="G31" s="220">
        <v>0</v>
      </c>
      <c r="H31" s="96">
        <v>0</v>
      </c>
    </row>
    <row r="32" spans="1:8" ht="22.5">
      <c r="A32" s="219" t="s">
        <v>165</v>
      </c>
      <c r="B32" s="15" t="s">
        <v>7</v>
      </c>
      <c r="C32" s="15"/>
      <c r="D32" s="15"/>
      <c r="E32" s="12"/>
      <c r="F32" s="11"/>
      <c r="G32" s="222">
        <f>G51</f>
        <v>0</v>
      </c>
      <c r="H32" s="171"/>
    </row>
    <row r="33" spans="1:8" ht="20.25">
      <c r="A33" s="188" t="s">
        <v>127</v>
      </c>
      <c r="B33" s="15" t="s">
        <v>7</v>
      </c>
      <c r="C33" s="168" t="s">
        <v>8</v>
      </c>
      <c r="D33" s="168" t="s">
        <v>13</v>
      </c>
      <c r="E33" s="168"/>
      <c r="F33" s="168"/>
      <c r="G33" s="215">
        <f>G34</f>
        <v>0</v>
      </c>
      <c r="H33" s="217">
        <f>H34</f>
        <v>53.16</v>
      </c>
    </row>
    <row r="34" spans="1:8" ht="20.25">
      <c r="A34" s="213" t="s">
        <v>35</v>
      </c>
      <c r="B34" s="11" t="s">
        <v>7</v>
      </c>
      <c r="C34" s="12" t="s">
        <v>8</v>
      </c>
      <c r="D34" s="12" t="s">
        <v>13</v>
      </c>
      <c r="E34" s="11" t="s">
        <v>342</v>
      </c>
      <c r="F34" s="168" t="s">
        <v>367</v>
      </c>
      <c r="G34" s="220">
        <v>0</v>
      </c>
      <c r="H34" s="221">
        <v>53.16</v>
      </c>
    </row>
    <row r="35" spans="1:8" s="97" customFormat="1" ht="20.25">
      <c r="A35" s="212" t="s">
        <v>369</v>
      </c>
      <c r="B35" s="11"/>
      <c r="C35" s="12"/>
      <c r="D35" s="12"/>
      <c r="E35" s="11"/>
      <c r="F35" s="168"/>
      <c r="G35" s="220"/>
      <c r="H35" s="217">
        <v>6</v>
      </c>
    </row>
    <row r="36" spans="1:8" ht="40.5">
      <c r="A36" s="213" t="s">
        <v>261</v>
      </c>
      <c r="B36" s="11" t="s">
        <v>7</v>
      </c>
      <c r="C36" s="12" t="s">
        <v>8</v>
      </c>
      <c r="D36" s="12" t="s">
        <v>14</v>
      </c>
      <c r="E36" s="12" t="s">
        <v>343</v>
      </c>
      <c r="F36" s="12"/>
      <c r="G36" s="220">
        <v>0</v>
      </c>
      <c r="H36" s="221">
        <v>3</v>
      </c>
    </row>
    <row r="37" spans="1:8" ht="40.5">
      <c r="A37" s="162" t="s">
        <v>222</v>
      </c>
      <c r="B37" s="11" t="s">
        <v>7</v>
      </c>
      <c r="C37" s="12" t="s">
        <v>8</v>
      </c>
      <c r="D37" s="12" t="s">
        <v>14</v>
      </c>
      <c r="E37" s="12" t="s">
        <v>343</v>
      </c>
      <c r="F37" s="12" t="s">
        <v>119</v>
      </c>
      <c r="G37" s="220">
        <v>3</v>
      </c>
      <c r="H37" s="221">
        <v>3</v>
      </c>
    </row>
    <row r="38" spans="1:8" ht="40.5">
      <c r="A38" s="162" t="s">
        <v>262</v>
      </c>
      <c r="B38" s="11" t="s">
        <v>7</v>
      </c>
      <c r="C38" s="12" t="s">
        <v>8</v>
      </c>
      <c r="D38" s="12" t="s">
        <v>14</v>
      </c>
      <c r="E38" s="12" t="s">
        <v>345</v>
      </c>
      <c r="F38" s="12"/>
      <c r="G38" s="220">
        <f>G39</f>
        <v>0</v>
      </c>
      <c r="H38" s="221">
        <f>H39</f>
        <v>3</v>
      </c>
    </row>
    <row r="39" spans="1:8" ht="40.5">
      <c r="A39" s="162" t="s">
        <v>263</v>
      </c>
      <c r="B39" s="11" t="s">
        <v>7</v>
      </c>
      <c r="C39" s="12" t="s">
        <v>8</v>
      </c>
      <c r="D39" s="12" t="s">
        <v>14</v>
      </c>
      <c r="E39" s="12" t="s">
        <v>345</v>
      </c>
      <c r="F39" s="12"/>
      <c r="G39" s="220">
        <f>G40</f>
        <v>0</v>
      </c>
      <c r="H39" s="221">
        <f>H40</f>
        <v>3</v>
      </c>
    </row>
    <row r="40" spans="1:8" ht="20.25">
      <c r="A40" s="162" t="s">
        <v>118</v>
      </c>
      <c r="B40" s="11" t="s">
        <v>7</v>
      </c>
      <c r="C40" s="12" t="s">
        <v>8</v>
      </c>
      <c r="D40" s="12" t="s">
        <v>14</v>
      </c>
      <c r="E40" s="12" t="s">
        <v>345</v>
      </c>
      <c r="F40" s="12" t="s">
        <v>119</v>
      </c>
      <c r="G40" s="220">
        <v>0</v>
      </c>
      <c r="H40" s="221">
        <v>3</v>
      </c>
    </row>
    <row r="41" spans="1:8" ht="40.5">
      <c r="A41" s="169" t="s">
        <v>260</v>
      </c>
      <c r="B41" s="15" t="s">
        <v>7</v>
      </c>
      <c r="C41" s="168" t="s">
        <v>16</v>
      </c>
      <c r="D41" s="168" t="s">
        <v>22</v>
      </c>
      <c r="E41" s="12" t="s">
        <v>344</v>
      </c>
      <c r="F41" s="168"/>
      <c r="G41" s="215">
        <f>G42</f>
        <v>0</v>
      </c>
      <c r="H41" s="217">
        <f>H42</f>
        <v>9.9</v>
      </c>
    </row>
    <row r="42" spans="1:8" ht="40.5">
      <c r="A42" s="162" t="s">
        <v>229</v>
      </c>
      <c r="B42" s="11" t="s">
        <v>7</v>
      </c>
      <c r="C42" s="12" t="s">
        <v>16</v>
      </c>
      <c r="D42" s="12" t="s">
        <v>22</v>
      </c>
      <c r="E42" s="12" t="s">
        <v>344</v>
      </c>
      <c r="F42" s="12"/>
      <c r="G42" s="220">
        <f>G43</f>
        <v>0</v>
      </c>
      <c r="H42" s="221">
        <f>H43</f>
        <v>9.9</v>
      </c>
    </row>
    <row r="43" spans="1:8" ht="40.5">
      <c r="A43" s="162" t="s">
        <v>117</v>
      </c>
      <c r="B43" s="11" t="s">
        <v>7</v>
      </c>
      <c r="C43" s="12" t="s">
        <v>16</v>
      </c>
      <c r="D43" s="12" t="s">
        <v>22</v>
      </c>
      <c r="E43" s="12" t="s">
        <v>344</v>
      </c>
      <c r="F43" s="12" t="s">
        <v>116</v>
      </c>
      <c r="G43" s="220">
        <v>0</v>
      </c>
      <c r="H43" s="221">
        <v>9.9</v>
      </c>
    </row>
    <row r="44" spans="1:8" ht="20.25">
      <c r="A44" s="169" t="s">
        <v>273</v>
      </c>
      <c r="B44" s="15" t="s">
        <v>7</v>
      </c>
      <c r="C44" s="168" t="s">
        <v>14</v>
      </c>
      <c r="D44" s="168" t="s">
        <v>18</v>
      </c>
      <c r="E44" s="15"/>
      <c r="F44" s="168"/>
      <c r="G44" s="215">
        <f>G45</f>
        <v>0</v>
      </c>
      <c r="H44" s="217">
        <f>H46+H48</f>
        <v>409.9</v>
      </c>
    </row>
    <row r="45" spans="1:8" ht="20.25">
      <c r="A45" s="187" t="s">
        <v>216</v>
      </c>
      <c r="B45" s="11" t="s">
        <v>7</v>
      </c>
      <c r="C45" s="168" t="s">
        <v>14</v>
      </c>
      <c r="D45" s="168" t="s">
        <v>18</v>
      </c>
      <c r="E45" s="186" t="s">
        <v>225</v>
      </c>
      <c r="F45" s="12"/>
      <c r="G45" s="220">
        <f>G46+G47</f>
        <v>0</v>
      </c>
      <c r="H45" s="221">
        <f>H46+H47</f>
        <v>314.8</v>
      </c>
    </row>
    <row r="46" spans="1:8" ht="81">
      <c r="A46" s="214" t="s">
        <v>114</v>
      </c>
      <c r="B46" s="11" t="s">
        <v>7</v>
      </c>
      <c r="C46" s="168" t="s">
        <v>14</v>
      </c>
      <c r="D46" s="168" t="s">
        <v>18</v>
      </c>
      <c r="E46" s="186" t="s">
        <v>226</v>
      </c>
      <c r="F46" s="12" t="s">
        <v>115</v>
      </c>
      <c r="G46" s="220">
        <v>0</v>
      </c>
      <c r="H46" s="221">
        <v>314.8</v>
      </c>
    </row>
    <row r="47" spans="1:8" ht="67.5" customHeight="1" hidden="1">
      <c r="A47" s="214" t="s">
        <v>117</v>
      </c>
      <c r="B47" s="11" t="s">
        <v>7</v>
      </c>
      <c r="C47" s="168" t="s">
        <v>14</v>
      </c>
      <c r="D47" s="168" t="s">
        <v>18</v>
      </c>
      <c r="E47" s="186" t="s">
        <v>227</v>
      </c>
      <c r="F47" s="12" t="s">
        <v>116</v>
      </c>
      <c r="G47" s="220">
        <v>0</v>
      </c>
      <c r="H47" s="221">
        <v>0</v>
      </c>
    </row>
    <row r="48" spans="1:8" ht="67.5" customHeight="1">
      <c r="A48" s="98" t="s">
        <v>391</v>
      </c>
      <c r="B48" s="15" t="s">
        <v>7</v>
      </c>
      <c r="C48" s="168" t="s">
        <v>14</v>
      </c>
      <c r="D48" s="168" t="s">
        <v>18</v>
      </c>
      <c r="E48" s="12" t="s">
        <v>392</v>
      </c>
      <c r="F48" s="11" t="s">
        <v>115</v>
      </c>
      <c r="G48" s="96">
        <v>0</v>
      </c>
      <c r="H48" s="11" t="s">
        <v>393</v>
      </c>
    </row>
    <row r="49" spans="1:8" ht="45" customHeight="1" hidden="1">
      <c r="A49" s="162"/>
      <c r="B49" s="11"/>
      <c r="C49" s="12"/>
      <c r="D49" s="12"/>
      <c r="E49" s="12"/>
      <c r="F49" s="12"/>
      <c r="G49" s="220"/>
      <c r="H49" s="221"/>
    </row>
    <row r="50" spans="1:8" ht="44.25" customHeight="1" hidden="1">
      <c r="A50" s="162"/>
      <c r="B50" s="11"/>
      <c r="C50" s="12"/>
      <c r="D50" s="12"/>
      <c r="E50" s="12"/>
      <c r="F50" s="12"/>
      <c r="G50" s="220"/>
      <c r="H50" s="221"/>
    </row>
    <row r="51" spans="1:8" ht="20.25" customHeight="1">
      <c r="A51" s="188" t="s">
        <v>23</v>
      </c>
      <c r="B51" s="15" t="s">
        <v>7</v>
      </c>
      <c r="C51" s="168" t="s">
        <v>11</v>
      </c>
      <c r="D51" s="168" t="s">
        <v>9</v>
      </c>
      <c r="E51" s="168"/>
      <c r="F51" s="168"/>
      <c r="G51" s="215">
        <f aca="true" t="shared" si="2" ref="G51:H53">G52</f>
        <v>0</v>
      </c>
      <c r="H51" s="217">
        <f t="shared" si="2"/>
        <v>100.1</v>
      </c>
    </row>
    <row r="52" spans="1:8" ht="20.25" customHeight="1">
      <c r="A52" s="188" t="s">
        <v>70</v>
      </c>
      <c r="B52" s="15" t="s">
        <v>7</v>
      </c>
      <c r="C52" s="168" t="s">
        <v>11</v>
      </c>
      <c r="D52" s="168" t="s">
        <v>16</v>
      </c>
      <c r="E52" s="168" t="s">
        <v>155</v>
      </c>
      <c r="F52" s="168"/>
      <c r="G52" s="215">
        <f t="shared" si="2"/>
        <v>0</v>
      </c>
      <c r="H52" s="221">
        <f t="shared" si="2"/>
        <v>100.1</v>
      </c>
    </row>
    <row r="53" spans="1:8" ht="20.25" customHeight="1">
      <c r="A53" s="214" t="s">
        <v>158</v>
      </c>
      <c r="B53" s="11" t="s">
        <v>7</v>
      </c>
      <c r="C53" s="12" t="s">
        <v>11</v>
      </c>
      <c r="D53" s="12" t="s">
        <v>16</v>
      </c>
      <c r="E53" s="12" t="s">
        <v>224</v>
      </c>
      <c r="F53" s="12"/>
      <c r="G53" s="215">
        <f t="shared" si="2"/>
        <v>0</v>
      </c>
      <c r="H53" s="221">
        <f t="shared" si="2"/>
        <v>100.1</v>
      </c>
    </row>
    <row r="54" spans="1:8" ht="70.5" customHeight="1">
      <c r="A54" s="214" t="s">
        <v>114</v>
      </c>
      <c r="B54" s="11" t="s">
        <v>7</v>
      </c>
      <c r="C54" s="12" t="s">
        <v>11</v>
      </c>
      <c r="D54" s="12" t="s">
        <v>16</v>
      </c>
      <c r="E54" s="12" t="s">
        <v>224</v>
      </c>
      <c r="F54" s="12" t="s">
        <v>115</v>
      </c>
      <c r="G54" s="215">
        <v>0</v>
      </c>
      <c r="H54" s="221">
        <v>100.1</v>
      </c>
    </row>
    <row r="55" spans="1:8" ht="20.25">
      <c r="A55" s="169" t="s">
        <v>277</v>
      </c>
      <c r="B55" s="15" t="s">
        <v>7</v>
      </c>
      <c r="C55" s="168" t="s">
        <v>13</v>
      </c>
      <c r="D55" s="168"/>
      <c r="E55" s="168"/>
      <c r="F55" s="168"/>
      <c r="G55" s="222">
        <f>G56</f>
        <v>0</v>
      </c>
      <c r="H55" s="171">
        <f>H56</f>
        <v>240.2</v>
      </c>
    </row>
    <row r="56" spans="1:8" ht="20.25">
      <c r="A56" s="169" t="s">
        <v>278</v>
      </c>
      <c r="B56" s="15" t="s">
        <v>7</v>
      </c>
      <c r="C56" s="168" t="s">
        <v>13</v>
      </c>
      <c r="D56" s="168" t="s">
        <v>233</v>
      </c>
      <c r="E56" s="168"/>
      <c r="F56" s="168"/>
      <c r="G56" s="222">
        <f>G57</f>
        <v>0</v>
      </c>
      <c r="H56" s="171">
        <f>H57</f>
        <v>240.2</v>
      </c>
    </row>
    <row r="57" spans="1:8" ht="81">
      <c r="A57" s="212" t="s">
        <v>246</v>
      </c>
      <c r="B57" s="15" t="s">
        <v>7</v>
      </c>
      <c r="C57" s="168" t="s">
        <v>13</v>
      </c>
      <c r="D57" s="168" t="s">
        <v>233</v>
      </c>
      <c r="E57" s="168" t="s">
        <v>279</v>
      </c>
      <c r="F57" s="15"/>
      <c r="G57" s="215">
        <f aca="true" t="shared" si="3" ref="G57:H59">G58</f>
        <v>0</v>
      </c>
      <c r="H57" s="217">
        <f t="shared" si="3"/>
        <v>240.2</v>
      </c>
    </row>
    <row r="58" spans="1:8" ht="53.25" customHeight="1">
      <c r="A58" s="213" t="s">
        <v>234</v>
      </c>
      <c r="B58" s="11" t="s">
        <v>7</v>
      </c>
      <c r="C58" s="12" t="s">
        <v>13</v>
      </c>
      <c r="D58" s="12" t="s">
        <v>233</v>
      </c>
      <c r="E58" s="12" t="s">
        <v>279</v>
      </c>
      <c r="F58" s="11"/>
      <c r="G58" s="220">
        <f t="shared" si="3"/>
        <v>0</v>
      </c>
      <c r="H58" s="221">
        <f t="shared" si="3"/>
        <v>240.2</v>
      </c>
    </row>
    <row r="59" spans="1:8" ht="20.25" customHeight="1">
      <c r="A59" s="213" t="s">
        <v>280</v>
      </c>
      <c r="B59" s="11" t="s">
        <v>7</v>
      </c>
      <c r="C59" s="12" t="s">
        <v>13</v>
      </c>
      <c r="D59" s="12" t="s">
        <v>233</v>
      </c>
      <c r="E59" s="12" t="s">
        <v>279</v>
      </c>
      <c r="F59" s="11"/>
      <c r="G59" s="220">
        <f t="shared" si="3"/>
        <v>0</v>
      </c>
      <c r="H59" s="221">
        <f t="shared" si="3"/>
        <v>240.2</v>
      </c>
    </row>
    <row r="60" spans="1:8" ht="40.5" customHeight="1">
      <c r="A60" s="213" t="s">
        <v>117</v>
      </c>
      <c r="B60" s="11" t="s">
        <v>7</v>
      </c>
      <c r="C60" s="12" t="s">
        <v>13</v>
      </c>
      <c r="D60" s="12" t="s">
        <v>233</v>
      </c>
      <c r="E60" s="12" t="s">
        <v>279</v>
      </c>
      <c r="F60" s="11" t="s">
        <v>116</v>
      </c>
      <c r="G60" s="220">
        <v>0</v>
      </c>
      <c r="H60" s="221">
        <v>240.2</v>
      </c>
    </row>
    <row r="61" spans="1:8" ht="0.75" customHeight="1">
      <c r="A61" s="213" t="s">
        <v>281</v>
      </c>
      <c r="B61" s="11" t="s">
        <v>7</v>
      </c>
      <c r="C61" s="12" t="s">
        <v>18</v>
      </c>
      <c r="D61" s="12" t="s">
        <v>11</v>
      </c>
      <c r="E61" s="12" t="s">
        <v>282</v>
      </c>
      <c r="F61" s="11"/>
      <c r="G61" s="220">
        <f>G62</f>
        <v>0</v>
      </c>
      <c r="H61" s="96">
        <f>H62</f>
        <v>0</v>
      </c>
    </row>
    <row r="62" spans="1:8" ht="20.25" customHeight="1" hidden="1">
      <c r="A62" s="213" t="s">
        <v>117</v>
      </c>
      <c r="B62" s="11" t="s">
        <v>7</v>
      </c>
      <c r="C62" s="12" t="s">
        <v>18</v>
      </c>
      <c r="D62" s="12" t="s">
        <v>11</v>
      </c>
      <c r="E62" s="12" t="s">
        <v>282</v>
      </c>
      <c r="F62" s="11" t="s">
        <v>116</v>
      </c>
      <c r="G62" s="215">
        <v>0</v>
      </c>
      <c r="H62" s="96">
        <v>0</v>
      </c>
    </row>
    <row r="63" spans="1:8" ht="27" customHeight="1">
      <c r="A63" s="224" t="s">
        <v>134</v>
      </c>
      <c r="B63" s="168" t="s">
        <v>7</v>
      </c>
      <c r="C63" s="168" t="s">
        <v>18</v>
      </c>
      <c r="D63" s="168" t="s">
        <v>16</v>
      </c>
      <c r="E63" s="168"/>
      <c r="F63" s="15"/>
      <c r="G63" s="215">
        <f>G64</f>
        <v>0</v>
      </c>
      <c r="H63" s="171">
        <f>H64</f>
        <v>10</v>
      </c>
    </row>
    <row r="64" spans="1:8" ht="22.5" customHeight="1">
      <c r="A64" s="216" t="s">
        <v>300</v>
      </c>
      <c r="B64" s="168" t="s">
        <v>7</v>
      </c>
      <c r="C64" s="168" t="s">
        <v>18</v>
      </c>
      <c r="D64" s="168" t="s">
        <v>16</v>
      </c>
      <c r="E64" s="12" t="s">
        <v>347</v>
      </c>
      <c r="F64" s="15"/>
      <c r="G64" s="215">
        <f>G65+G76</f>
        <v>0</v>
      </c>
      <c r="H64" s="171">
        <f>H65+H76</f>
        <v>10</v>
      </c>
    </row>
    <row r="65" spans="1:8" ht="39" customHeight="1">
      <c r="A65" s="216" t="s">
        <v>283</v>
      </c>
      <c r="B65" s="168" t="s">
        <v>7</v>
      </c>
      <c r="C65" s="168" t="s">
        <v>18</v>
      </c>
      <c r="D65" s="168" t="s">
        <v>16</v>
      </c>
      <c r="E65" s="12" t="s">
        <v>348</v>
      </c>
      <c r="F65" s="15"/>
      <c r="G65" s="215">
        <v>0</v>
      </c>
      <c r="H65" s="225">
        <f>H66+H68+H70+H72+H74</f>
        <v>10</v>
      </c>
    </row>
    <row r="66" spans="1:8" ht="20.25" hidden="1">
      <c r="A66" s="226" t="s">
        <v>284</v>
      </c>
      <c r="B66" s="226">
        <v>801</v>
      </c>
      <c r="C66" s="211" t="s">
        <v>18</v>
      </c>
      <c r="D66" s="211" t="s">
        <v>16</v>
      </c>
      <c r="E66" s="12" t="s">
        <v>161</v>
      </c>
      <c r="F66" s="226"/>
      <c r="G66" s="223">
        <f>G67</f>
        <v>0</v>
      </c>
      <c r="H66" s="227">
        <f>H67</f>
        <v>0</v>
      </c>
    </row>
    <row r="67" spans="1:8" ht="0.75" customHeight="1">
      <c r="A67" s="226" t="s">
        <v>117</v>
      </c>
      <c r="B67" s="226">
        <v>801</v>
      </c>
      <c r="C67" s="211" t="s">
        <v>18</v>
      </c>
      <c r="D67" s="211" t="s">
        <v>16</v>
      </c>
      <c r="E67" s="12" t="s">
        <v>285</v>
      </c>
      <c r="F67" s="228">
        <v>200</v>
      </c>
      <c r="G67" s="223">
        <v>0</v>
      </c>
      <c r="H67" s="227">
        <v>0</v>
      </c>
    </row>
    <row r="68" spans="1:8" ht="20.25" hidden="1">
      <c r="A68" s="162" t="s">
        <v>286</v>
      </c>
      <c r="B68" s="11" t="s">
        <v>7</v>
      </c>
      <c r="C68" s="211" t="s">
        <v>18</v>
      </c>
      <c r="D68" s="211" t="s">
        <v>16</v>
      </c>
      <c r="E68" s="12" t="s">
        <v>282</v>
      </c>
      <c r="F68" s="11"/>
      <c r="G68" s="220">
        <f>G69</f>
        <v>0</v>
      </c>
      <c r="H68" s="96">
        <f>H69</f>
        <v>0</v>
      </c>
    </row>
    <row r="69" spans="1:8" ht="40.5" hidden="1">
      <c r="A69" s="213" t="s">
        <v>117</v>
      </c>
      <c r="B69" s="11" t="s">
        <v>7</v>
      </c>
      <c r="C69" s="12" t="s">
        <v>18</v>
      </c>
      <c r="D69" s="12" t="s">
        <v>16</v>
      </c>
      <c r="E69" s="12" t="s">
        <v>282</v>
      </c>
      <c r="F69" s="11" t="s">
        <v>116</v>
      </c>
      <c r="G69" s="220">
        <v>0</v>
      </c>
      <c r="H69" s="96">
        <v>0</v>
      </c>
    </row>
    <row r="70" spans="1:8" ht="20.25">
      <c r="A70" s="229" t="s">
        <v>163</v>
      </c>
      <c r="B70" s="11" t="s">
        <v>7</v>
      </c>
      <c r="C70" s="12" t="s">
        <v>18</v>
      </c>
      <c r="D70" s="12" t="s">
        <v>16</v>
      </c>
      <c r="E70" s="12" t="s">
        <v>346</v>
      </c>
      <c r="F70" s="11"/>
      <c r="G70" s="220">
        <v>0</v>
      </c>
      <c r="H70" s="96">
        <f>H71</f>
        <v>10</v>
      </c>
    </row>
    <row r="71" spans="1:8" ht="40.5">
      <c r="A71" s="213" t="s">
        <v>117</v>
      </c>
      <c r="B71" s="11" t="s">
        <v>7</v>
      </c>
      <c r="C71" s="12" t="s">
        <v>18</v>
      </c>
      <c r="D71" s="12" t="s">
        <v>16</v>
      </c>
      <c r="E71" s="12" t="s">
        <v>346</v>
      </c>
      <c r="F71" s="11" t="s">
        <v>116</v>
      </c>
      <c r="G71" s="220">
        <v>0</v>
      </c>
      <c r="H71" s="96">
        <v>10</v>
      </c>
    </row>
    <row r="72" spans="1:8" ht="20.25" hidden="1">
      <c r="A72" s="213" t="s">
        <v>288</v>
      </c>
      <c r="B72" s="11" t="s">
        <v>7</v>
      </c>
      <c r="C72" s="12" t="s">
        <v>18</v>
      </c>
      <c r="D72" s="12" t="s">
        <v>16</v>
      </c>
      <c r="E72" s="12" t="s">
        <v>289</v>
      </c>
      <c r="F72" s="11"/>
      <c r="G72" s="220">
        <f>G73</f>
        <v>0</v>
      </c>
      <c r="H72" s="96">
        <f>H73</f>
        <v>0</v>
      </c>
    </row>
    <row r="73" spans="1:8" ht="40.5" hidden="1">
      <c r="A73" s="213" t="s">
        <v>117</v>
      </c>
      <c r="B73" s="11" t="s">
        <v>7</v>
      </c>
      <c r="C73" s="12" t="s">
        <v>18</v>
      </c>
      <c r="D73" s="12" t="s">
        <v>16</v>
      </c>
      <c r="E73" s="12" t="s">
        <v>289</v>
      </c>
      <c r="F73" s="11" t="s">
        <v>116</v>
      </c>
      <c r="G73" s="220"/>
      <c r="H73" s="96"/>
    </row>
    <row r="74" spans="1:8" ht="20.25" hidden="1">
      <c r="A74" s="213" t="s">
        <v>290</v>
      </c>
      <c r="B74" s="11" t="s">
        <v>7</v>
      </c>
      <c r="C74" s="12" t="s">
        <v>18</v>
      </c>
      <c r="D74" s="12" t="s">
        <v>16</v>
      </c>
      <c r="E74" s="12" t="s">
        <v>291</v>
      </c>
      <c r="F74" s="11"/>
      <c r="G74" s="220">
        <f>G75</f>
        <v>0</v>
      </c>
      <c r="H74" s="96">
        <f>H75</f>
        <v>0</v>
      </c>
    </row>
    <row r="75" spans="1:8" ht="40.5" hidden="1">
      <c r="A75" s="213" t="s">
        <v>117</v>
      </c>
      <c r="B75" s="11" t="s">
        <v>7</v>
      </c>
      <c r="C75" s="12" t="s">
        <v>18</v>
      </c>
      <c r="D75" s="12" t="s">
        <v>16</v>
      </c>
      <c r="E75" s="12" t="s">
        <v>291</v>
      </c>
      <c r="F75" s="11" t="s">
        <v>116</v>
      </c>
      <c r="G75" s="220"/>
      <c r="H75" s="96"/>
    </row>
    <row r="76" spans="1:8" ht="40.5" hidden="1">
      <c r="A76" s="216" t="s">
        <v>292</v>
      </c>
      <c r="B76" s="168" t="s">
        <v>7</v>
      </c>
      <c r="C76" s="168" t="s">
        <v>18</v>
      </c>
      <c r="D76" s="168" t="s">
        <v>16</v>
      </c>
      <c r="E76" s="168" t="s">
        <v>293</v>
      </c>
      <c r="F76" s="15"/>
      <c r="G76" s="215">
        <f>G1103</f>
        <v>0</v>
      </c>
      <c r="H76" s="171">
        <f>H77</f>
        <v>0</v>
      </c>
    </row>
    <row r="77" spans="1:8" ht="20.25" hidden="1">
      <c r="A77" s="214" t="s">
        <v>294</v>
      </c>
      <c r="B77" s="12" t="s">
        <v>7</v>
      </c>
      <c r="C77" s="12" t="s">
        <v>18</v>
      </c>
      <c r="D77" s="12" t="s">
        <v>16</v>
      </c>
      <c r="E77" s="12" t="s">
        <v>295</v>
      </c>
      <c r="F77" s="11"/>
      <c r="G77" s="220">
        <f>G78</f>
        <v>0</v>
      </c>
      <c r="H77" s="96">
        <f>H78</f>
        <v>0</v>
      </c>
    </row>
    <row r="78" spans="1:8" ht="22.5" customHeight="1" hidden="1">
      <c r="A78" s="213" t="s">
        <v>117</v>
      </c>
      <c r="B78" s="12" t="s">
        <v>7</v>
      </c>
      <c r="C78" s="12" t="s">
        <v>18</v>
      </c>
      <c r="D78" s="12" t="s">
        <v>16</v>
      </c>
      <c r="E78" s="12" t="s">
        <v>295</v>
      </c>
      <c r="F78" s="11" t="s">
        <v>116</v>
      </c>
      <c r="G78" s="220">
        <v>0</v>
      </c>
      <c r="H78" s="96">
        <v>0</v>
      </c>
    </row>
    <row r="79" spans="1:8" ht="20.25" customHeight="1">
      <c r="A79" s="213"/>
      <c r="B79" s="12"/>
      <c r="C79" s="12"/>
      <c r="D79" s="12"/>
      <c r="E79" s="12"/>
      <c r="F79" s="11"/>
      <c r="G79" s="220"/>
      <c r="H79" s="96"/>
    </row>
    <row r="80" spans="1:8" ht="24" customHeight="1">
      <c r="A80" s="7" t="s">
        <v>21</v>
      </c>
      <c r="B80" s="3"/>
      <c r="C80" s="3"/>
      <c r="D80" s="3"/>
      <c r="E80" s="3"/>
      <c r="F80" s="3"/>
      <c r="G80" s="179">
        <v>0</v>
      </c>
      <c r="H80" s="252" t="s">
        <v>381</v>
      </c>
    </row>
    <row r="81" spans="1:8" ht="20.25" hidden="1">
      <c r="A81" s="98"/>
      <c r="B81" s="6"/>
      <c r="C81" s="6"/>
      <c r="D81" s="6"/>
      <c r="E81" s="12"/>
      <c r="F81" s="5"/>
      <c r="G81" s="193"/>
      <c r="H81" s="110"/>
    </row>
    <row r="82" spans="1:8" ht="20.25" hidden="1">
      <c r="A82" s="98"/>
      <c r="B82" s="11"/>
      <c r="C82" s="12"/>
      <c r="D82" s="12"/>
      <c r="E82" s="12"/>
      <c r="F82" s="11"/>
      <c r="G82" s="191"/>
      <c r="H82" s="96"/>
    </row>
    <row r="83" spans="1:8" ht="20.25" hidden="1">
      <c r="A83" s="7"/>
      <c r="B83" s="3"/>
      <c r="C83" s="3"/>
      <c r="D83" s="3"/>
      <c r="E83" s="3"/>
      <c r="F83" s="3"/>
      <c r="G83" s="191"/>
      <c r="H83" s="8"/>
    </row>
    <row r="84" ht="0.75" customHeight="1">
      <c r="G84" s="14">
        <f>413.9-G80</f>
        <v>413.9</v>
      </c>
    </row>
  </sheetData>
  <sheetProtection/>
  <mergeCells count="3">
    <mergeCell ref="B3:F3"/>
    <mergeCell ref="A2:H2"/>
    <mergeCell ref="C1:H1"/>
  </mergeCells>
  <printOptions/>
  <pageMargins left="0.49" right="0.36" top="0.29" bottom="0.33" header="0.3" footer="0.3"/>
  <pageSetup horizontalDpi="300" verticalDpi="300" orientation="portrait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84"/>
  <sheetViews>
    <sheetView zoomScale="55" zoomScaleNormal="55" zoomScalePageLayoutView="0" workbookViewId="0" topLeftCell="A1">
      <selection activeCell="A1" sqref="A1"/>
    </sheetView>
  </sheetViews>
  <sheetFormatPr defaultColWidth="9.140625" defaultRowHeight="15"/>
  <cols>
    <col min="1" max="1" width="130.7109375" style="13" customWidth="1"/>
    <col min="2" max="2" width="12.7109375" style="13" customWidth="1"/>
    <col min="3" max="3" width="11.57421875" style="13" customWidth="1"/>
    <col min="4" max="4" width="9.140625" style="13" customWidth="1"/>
    <col min="5" max="5" width="20.57421875" style="13" customWidth="1"/>
    <col min="6" max="6" width="9.140625" style="13" customWidth="1"/>
    <col min="7" max="7" width="14.57421875" style="13" customWidth="1"/>
    <col min="8" max="8" width="17.8515625" style="97" customWidth="1"/>
    <col min="9" max="9" width="17.421875" style="97" customWidth="1"/>
    <col min="10" max="17" width="0" style="97" hidden="1" customWidth="1"/>
    <col min="18" max="16384" width="9.140625" style="97" customWidth="1"/>
  </cols>
  <sheetData>
    <row r="1" spans="1:9" ht="105" customHeight="1">
      <c r="A1" s="1"/>
      <c r="B1" s="95"/>
      <c r="C1" s="95"/>
      <c r="D1" s="277" t="s">
        <v>407</v>
      </c>
      <c r="E1" s="277"/>
      <c r="F1" s="277"/>
      <c r="G1" s="277"/>
      <c r="H1" s="277"/>
      <c r="I1" s="277"/>
    </row>
    <row r="2" spans="1:19" ht="63" customHeight="1">
      <c r="A2" s="276" t="s">
        <v>349</v>
      </c>
      <c r="B2" s="276"/>
      <c r="C2" s="276"/>
      <c r="D2" s="276"/>
      <c r="E2" s="276"/>
      <c r="F2" s="276"/>
      <c r="G2" s="276"/>
      <c r="H2" s="276"/>
      <c r="I2" s="276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21">
      <c r="A3" s="2"/>
      <c r="B3" s="275"/>
      <c r="C3" s="275"/>
      <c r="D3" s="275"/>
      <c r="E3" s="275"/>
      <c r="F3" s="275"/>
      <c r="G3" s="2"/>
      <c r="I3" s="118" t="s">
        <v>25</v>
      </c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37.5">
      <c r="A4" s="116" t="s">
        <v>0</v>
      </c>
      <c r="B4" s="116" t="s">
        <v>1</v>
      </c>
      <c r="C4" s="116" t="s">
        <v>2</v>
      </c>
      <c r="D4" s="116" t="s">
        <v>3</v>
      </c>
      <c r="E4" s="116" t="s">
        <v>4</v>
      </c>
      <c r="F4" s="116" t="s">
        <v>5</v>
      </c>
      <c r="G4" s="40" t="s">
        <v>206</v>
      </c>
      <c r="H4" s="117" t="s">
        <v>301</v>
      </c>
      <c r="I4" s="117" t="s">
        <v>339</v>
      </c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19" ht="21">
      <c r="A5" s="90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/>
      <c r="H5" s="91">
        <v>9</v>
      </c>
      <c r="I5" s="91">
        <v>9</v>
      </c>
      <c r="J5" s="181"/>
      <c r="K5" s="181"/>
      <c r="L5" s="181"/>
      <c r="M5" s="181"/>
      <c r="N5" s="181"/>
      <c r="O5" s="181"/>
      <c r="P5" s="181"/>
      <c r="Q5" s="181"/>
      <c r="R5" s="181"/>
      <c r="S5" s="181"/>
    </row>
    <row r="6" spans="1:19" ht="21">
      <c r="A6" s="85" t="s">
        <v>6</v>
      </c>
      <c r="B6" s="86" t="s">
        <v>7</v>
      </c>
      <c r="C6" s="86" t="s">
        <v>8</v>
      </c>
      <c r="D6" s="86" t="s">
        <v>9</v>
      </c>
      <c r="E6" s="86"/>
      <c r="F6" s="86"/>
      <c r="G6" s="179">
        <f>G9+G35+G41</f>
        <v>0</v>
      </c>
      <c r="H6" s="179">
        <f>H7+H11</f>
        <v>1532.98</v>
      </c>
      <c r="I6" s="179">
        <f>I7+I11</f>
        <v>1505.2</v>
      </c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9" ht="20.25">
      <c r="A7" s="87" t="s">
        <v>167</v>
      </c>
      <c r="B7" s="3" t="s">
        <v>7</v>
      </c>
      <c r="C7" s="4" t="s">
        <v>8</v>
      </c>
      <c r="D7" s="4" t="s">
        <v>11</v>
      </c>
      <c r="E7" s="4" t="s">
        <v>209</v>
      </c>
      <c r="F7" s="4"/>
      <c r="G7" s="215">
        <f>G8</f>
        <v>0</v>
      </c>
      <c r="H7" s="171">
        <f>H8</f>
        <v>408.8</v>
      </c>
      <c r="I7" s="171">
        <f>I8</f>
        <v>408.8</v>
      </c>
    </row>
    <row r="8" spans="1:9" ht="60.75">
      <c r="A8" s="10" t="s">
        <v>114</v>
      </c>
      <c r="B8" s="5" t="s">
        <v>7</v>
      </c>
      <c r="C8" s="6" t="s">
        <v>8</v>
      </c>
      <c r="D8" s="6" t="s">
        <v>11</v>
      </c>
      <c r="E8" s="6" t="s">
        <v>209</v>
      </c>
      <c r="F8" s="6" t="s">
        <v>115</v>
      </c>
      <c r="G8" s="215">
        <v>0</v>
      </c>
      <c r="H8" s="96">
        <v>408.8</v>
      </c>
      <c r="I8" s="96">
        <v>408.8</v>
      </c>
    </row>
    <row r="9" spans="1:9" ht="60.75">
      <c r="A9" s="7" t="s">
        <v>12</v>
      </c>
      <c r="B9" s="3" t="s">
        <v>7</v>
      </c>
      <c r="C9" s="4" t="s">
        <v>8</v>
      </c>
      <c r="D9" s="4" t="s">
        <v>13</v>
      </c>
      <c r="E9" s="6"/>
      <c r="F9" s="4"/>
      <c r="G9" s="215"/>
      <c r="H9" s="192"/>
      <c r="I9" s="192"/>
    </row>
    <row r="10" spans="1:9" ht="20.25">
      <c r="A10" s="100" t="s">
        <v>296</v>
      </c>
      <c r="B10" s="3" t="s">
        <v>7</v>
      </c>
      <c r="C10" s="4" t="s">
        <v>8</v>
      </c>
      <c r="D10" s="4" t="s">
        <v>13</v>
      </c>
      <c r="E10" s="4"/>
      <c r="F10" s="4"/>
      <c r="G10" s="215"/>
      <c r="H10" s="111"/>
      <c r="I10" s="111"/>
    </row>
    <row r="11" spans="1:9" ht="67.5">
      <c r="A11" s="160" t="s">
        <v>244</v>
      </c>
      <c r="B11" s="15" t="s">
        <v>7</v>
      </c>
      <c r="C11" s="15" t="s">
        <v>8</v>
      </c>
      <c r="D11" s="15" t="s">
        <v>13</v>
      </c>
      <c r="E11" s="4" t="s">
        <v>210</v>
      </c>
      <c r="F11" s="15"/>
      <c r="G11" s="191">
        <f>G12</f>
        <v>0</v>
      </c>
      <c r="H11" s="111">
        <f>H12</f>
        <v>1124.18</v>
      </c>
      <c r="I11" s="111">
        <f>I12</f>
        <v>1096.4</v>
      </c>
    </row>
    <row r="12" spans="1:9" ht="23.25">
      <c r="A12" s="99" t="s">
        <v>245</v>
      </c>
      <c r="B12" s="11" t="s">
        <v>7</v>
      </c>
      <c r="C12" s="11" t="s">
        <v>8</v>
      </c>
      <c r="D12" s="11" t="s">
        <v>13</v>
      </c>
      <c r="E12" s="6" t="s">
        <v>211</v>
      </c>
      <c r="F12" s="11"/>
      <c r="G12" s="193">
        <f>G14+G15</f>
        <v>0</v>
      </c>
      <c r="H12" s="110">
        <f>H14+H15</f>
        <v>1124.18</v>
      </c>
      <c r="I12" s="110">
        <f>I14+I15</f>
        <v>1096.4</v>
      </c>
    </row>
    <row r="13" spans="1:9" ht="46.5">
      <c r="A13" s="231" t="s">
        <v>297</v>
      </c>
      <c r="B13" s="5" t="s">
        <v>7</v>
      </c>
      <c r="C13" s="5" t="s">
        <v>8</v>
      </c>
      <c r="D13" s="5" t="s">
        <v>13</v>
      </c>
      <c r="E13" s="6" t="s">
        <v>212</v>
      </c>
      <c r="F13" s="5"/>
      <c r="G13" s="232">
        <f>G14+G15</f>
        <v>0</v>
      </c>
      <c r="H13" s="113">
        <f>H14+H15</f>
        <v>1124.18</v>
      </c>
      <c r="I13" s="113">
        <f>I14+I15</f>
        <v>1096.4</v>
      </c>
    </row>
    <row r="14" spans="1:9" ht="69.75">
      <c r="A14" s="231" t="s">
        <v>114</v>
      </c>
      <c r="B14" s="5" t="s">
        <v>7</v>
      </c>
      <c r="C14" s="5" t="s">
        <v>8</v>
      </c>
      <c r="D14" s="5" t="s">
        <v>13</v>
      </c>
      <c r="E14" s="6" t="s">
        <v>212</v>
      </c>
      <c r="F14" s="5" t="s">
        <v>115</v>
      </c>
      <c r="G14" s="232">
        <v>0</v>
      </c>
      <c r="H14" s="113">
        <v>1104.18</v>
      </c>
      <c r="I14" s="113">
        <v>1076.4</v>
      </c>
    </row>
    <row r="15" spans="1:9" ht="46.5">
      <c r="A15" s="231" t="s">
        <v>117</v>
      </c>
      <c r="B15" s="5" t="s">
        <v>7</v>
      </c>
      <c r="C15" s="5" t="s">
        <v>8</v>
      </c>
      <c r="D15" s="5" t="s">
        <v>13</v>
      </c>
      <c r="E15" s="6" t="s">
        <v>212</v>
      </c>
      <c r="F15" s="5" t="s">
        <v>116</v>
      </c>
      <c r="G15" s="232">
        <v>0</v>
      </c>
      <c r="H15" s="113">
        <v>20</v>
      </c>
      <c r="I15" s="113">
        <v>20</v>
      </c>
    </row>
    <row r="16" spans="1:9" ht="60.75">
      <c r="A16" s="233" t="s">
        <v>246</v>
      </c>
      <c r="B16" s="3" t="s">
        <v>7</v>
      </c>
      <c r="C16" s="4" t="s">
        <v>8</v>
      </c>
      <c r="D16" s="4" t="s">
        <v>13</v>
      </c>
      <c r="E16" s="4" t="s">
        <v>235</v>
      </c>
      <c r="F16" s="3"/>
      <c r="G16" s="179">
        <f aca="true" t="shared" si="0" ref="G16:I18">G17</f>
        <v>0</v>
      </c>
      <c r="H16" s="111">
        <f t="shared" si="0"/>
        <v>32.2</v>
      </c>
      <c r="I16" s="111">
        <f t="shared" si="0"/>
        <v>32.2</v>
      </c>
    </row>
    <row r="17" spans="1:9" ht="20.25">
      <c r="A17" s="189" t="s">
        <v>247</v>
      </c>
      <c r="B17" s="5" t="s">
        <v>7</v>
      </c>
      <c r="C17" s="6" t="s">
        <v>18</v>
      </c>
      <c r="D17" s="6" t="s">
        <v>11</v>
      </c>
      <c r="E17" s="6" t="s">
        <v>248</v>
      </c>
      <c r="F17" s="5"/>
      <c r="G17" s="232">
        <f t="shared" si="0"/>
        <v>0</v>
      </c>
      <c r="H17" s="110">
        <f t="shared" si="0"/>
        <v>32.2</v>
      </c>
      <c r="I17" s="110">
        <f t="shared" si="0"/>
        <v>32.2</v>
      </c>
    </row>
    <row r="18" spans="1:9" ht="20.25">
      <c r="A18" s="189" t="s">
        <v>249</v>
      </c>
      <c r="B18" s="5" t="s">
        <v>7</v>
      </c>
      <c r="C18" s="6" t="s">
        <v>18</v>
      </c>
      <c r="D18" s="6" t="s">
        <v>11</v>
      </c>
      <c r="E18" s="6" t="s">
        <v>248</v>
      </c>
      <c r="F18" s="5"/>
      <c r="G18" s="232">
        <f t="shared" si="0"/>
        <v>0</v>
      </c>
      <c r="H18" s="110">
        <f t="shared" si="0"/>
        <v>32.2</v>
      </c>
      <c r="I18" s="110">
        <f t="shared" si="0"/>
        <v>32.2</v>
      </c>
    </row>
    <row r="19" spans="1:9" ht="20.25">
      <c r="A19" s="189" t="s">
        <v>117</v>
      </c>
      <c r="B19" s="5" t="s">
        <v>7</v>
      </c>
      <c r="C19" s="6" t="s">
        <v>18</v>
      </c>
      <c r="D19" s="6" t="s">
        <v>11</v>
      </c>
      <c r="E19" s="6" t="s">
        <v>248</v>
      </c>
      <c r="F19" s="5" t="s">
        <v>116</v>
      </c>
      <c r="G19" s="232">
        <v>0</v>
      </c>
      <c r="H19" s="110">
        <v>32.2</v>
      </c>
      <c r="I19" s="110">
        <v>32.2</v>
      </c>
    </row>
    <row r="20" spans="1:9" ht="20.25" hidden="1">
      <c r="A20" s="98" t="s">
        <v>250</v>
      </c>
      <c r="B20" s="11" t="s">
        <v>7</v>
      </c>
      <c r="C20" s="6" t="s">
        <v>8</v>
      </c>
      <c r="D20" s="6" t="s">
        <v>13</v>
      </c>
      <c r="E20" s="12" t="s">
        <v>251</v>
      </c>
      <c r="F20" s="11"/>
      <c r="G20" s="193">
        <f aca="true" t="shared" si="1" ref="G20:I21">G21</f>
        <v>0</v>
      </c>
      <c r="H20" s="96">
        <f t="shared" si="1"/>
        <v>0</v>
      </c>
      <c r="I20" s="96">
        <f t="shared" si="1"/>
        <v>0</v>
      </c>
    </row>
    <row r="21" spans="1:9" ht="20.25" hidden="1">
      <c r="A21" s="98" t="s">
        <v>252</v>
      </c>
      <c r="B21" s="11" t="s">
        <v>7</v>
      </c>
      <c r="C21" s="6" t="s">
        <v>8</v>
      </c>
      <c r="D21" s="6" t="s">
        <v>13</v>
      </c>
      <c r="E21" s="12" t="s">
        <v>253</v>
      </c>
      <c r="F21" s="11"/>
      <c r="G21" s="193">
        <f t="shared" si="1"/>
        <v>0</v>
      </c>
      <c r="H21" s="96">
        <f t="shared" si="1"/>
        <v>0</v>
      </c>
      <c r="I21" s="96">
        <f t="shared" si="1"/>
        <v>0</v>
      </c>
    </row>
    <row r="22" spans="1:9" ht="20.25" hidden="1">
      <c r="A22" s="98" t="s">
        <v>117</v>
      </c>
      <c r="B22" s="11" t="s">
        <v>7</v>
      </c>
      <c r="C22" s="6" t="s">
        <v>8</v>
      </c>
      <c r="D22" s="6" t="s">
        <v>13</v>
      </c>
      <c r="E22" s="12" t="s">
        <v>253</v>
      </c>
      <c r="F22" s="11" t="s">
        <v>116</v>
      </c>
      <c r="G22" s="193">
        <v>0</v>
      </c>
      <c r="H22" s="96">
        <v>0</v>
      </c>
      <c r="I22" s="96">
        <v>0</v>
      </c>
    </row>
    <row r="23" spans="1:9" ht="40.5">
      <c r="A23" s="233" t="s">
        <v>254</v>
      </c>
      <c r="B23" s="3" t="s">
        <v>7</v>
      </c>
      <c r="C23" s="4" t="s">
        <v>8</v>
      </c>
      <c r="D23" s="4" t="s">
        <v>13</v>
      </c>
      <c r="E23" s="4" t="s">
        <v>217</v>
      </c>
      <c r="F23" s="3"/>
      <c r="G23" s="180">
        <f>G24+G27</f>
        <v>0</v>
      </c>
      <c r="H23" s="111">
        <f>H24+H27</f>
        <v>50</v>
      </c>
      <c r="I23" s="111">
        <f>I24+I27</f>
        <v>20</v>
      </c>
    </row>
    <row r="24" spans="1:9" ht="40.5">
      <c r="A24" s="189" t="s">
        <v>255</v>
      </c>
      <c r="B24" s="5" t="s">
        <v>7</v>
      </c>
      <c r="C24" s="6" t="s">
        <v>8</v>
      </c>
      <c r="D24" s="6" t="s">
        <v>13</v>
      </c>
      <c r="E24" s="6" t="s">
        <v>256</v>
      </c>
      <c r="F24" s="5"/>
      <c r="G24" s="232">
        <f aca="true" t="shared" si="2" ref="G24:I25">G25</f>
        <v>0</v>
      </c>
      <c r="H24" s="110">
        <f t="shared" si="2"/>
        <v>20</v>
      </c>
      <c r="I24" s="110">
        <f t="shared" si="2"/>
        <v>10</v>
      </c>
    </row>
    <row r="25" spans="1:9" ht="20.25">
      <c r="A25" s="189" t="s">
        <v>164</v>
      </c>
      <c r="B25" s="5" t="s">
        <v>7</v>
      </c>
      <c r="C25" s="6" t="s">
        <v>8</v>
      </c>
      <c r="D25" s="6" t="s">
        <v>13</v>
      </c>
      <c r="E25" s="6" t="s">
        <v>257</v>
      </c>
      <c r="F25" s="5"/>
      <c r="G25" s="232">
        <f t="shared" si="2"/>
        <v>0</v>
      </c>
      <c r="H25" s="110">
        <f t="shared" si="2"/>
        <v>20</v>
      </c>
      <c r="I25" s="110">
        <f t="shared" si="2"/>
        <v>10</v>
      </c>
    </row>
    <row r="26" spans="1:9" ht="20.25">
      <c r="A26" s="189" t="s">
        <v>117</v>
      </c>
      <c r="B26" s="5" t="s">
        <v>7</v>
      </c>
      <c r="C26" s="6" t="s">
        <v>8</v>
      </c>
      <c r="D26" s="6" t="s">
        <v>13</v>
      </c>
      <c r="E26" s="6" t="s">
        <v>257</v>
      </c>
      <c r="F26" s="5" t="s">
        <v>116</v>
      </c>
      <c r="G26" s="232">
        <v>0</v>
      </c>
      <c r="H26" s="110">
        <v>20</v>
      </c>
      <c r="I26" s="110">
        <v>10</v>
      </c>
    </row>
    <row r="27" spans="1:9" ht="40.5">
      <c r="A27" s="98" t="s">
        <v>258</v>
      </c>
      <c r="B27" s="11" t="s">
        <v>7</v>
      </c>
      <c r="C27" s="6" t="s">
        <v>8</v>
      </c>
      <c r="D27" s="6" t="s">
        <v>13</v>
      </c>
      <c r="E27" s="12" t="s">
        <v>219</v>
      </c>
      <c r="F27" s="11"/>
      <c r="G27" s="223">
        <f aca="true" t="shared" si="3" ref="G27:I28">G28</f>
        <v>0</v>
      </c>
      <c r="H27" s="96">
        <f t="shared" si="3"/>
        <v>30</v>
      </c>
      <c r="I27" s="96">
        <f t="shared" si="3"/>
        <v>10</v>
      </c>
    </row>
    <row r="28" spans="1:9" ht="20.25">
      <c r="A28" s="98" t="s">
        <v>215</v>
      </c>
      <c r="B28" s="11" t="s">
        <v>7</v>
      </c>
      <c r="C28" s="6" t="s">
        <v>8</v>
      </c>
      <c r="D28" s="6" t="s">
        <v>13</v>
      </c>
      <c r="E28" s="12" t="s">
        <v>259</v>
      </c>
      <c r="F28" s="11"/>
      <c r="G28" s="193">
        <f t="shared" si="3"/>
        <v>0</v>
      </c>
      <c r="H28" s="96">
        <f t="shared" si="3"/>
        <v>30</v>
      </c>
      <c r="I28" s="96">
        <f t="shared" si="3"/>
        <v>10</v>
      </c>
    </row>
    <row r="29" spans="1:9" ht="20.25">
      <c r="A29" s="98" t="s">
        <v>117</v>
      </c>
      <c r="B29" s="11" t="s">
        <v>7</v>
      </c>
      <c r="C29" s="6" t="s">
        <v>8</v>
      </c>
      <c r="D29" s="6" t="s">
        <v>13</v>
      </c>
      <c r="E29" s="12" t="s">
        <v>259</v>
      </c>
      <c r="F29" s="11" t="s">
        <v>119</v>
      </c>
      <c r="G29" s="193">
        <v>0</v>
      </c>
      <c r="H29" s="96">
        <v>30</v>
      </c>
      <c r="I29" s="96">
        <v>10</v>
      </c>
    </row>
    <row r="30" spans="1:9" ht="20.25">
      <c r="A30" s="98" t="s">
        <v>117</v>
      </c>
      <c r="B30" s="5" t="s">
        <v>7</v>
      </c>
      <c r="C30" s="6" t="s">
        <v>8</v>
      </c>
      <c r="D30" s="6" t="s">
        <v>14</v>
      </c>
      <c r="E30" s="11" t="s">
        <v>160</v>
      </c>
      <c r="F30" s="6" t="s">
        <v>116</v>
      </c>
      <c r="G30" s="193">
        <v>0</v>
      </c>
      <c r="H30" s="113">
        <v>0</v>
      </c>
      <c r="I30" s="113">
        <v>0</v>
      </c>
    </row>
    <row r="31" spans="1:9" ht="40.5">
      <c r="A31" s="233" t="s">
        <v>260</v>
      </c>
      <c r="B31" s="3" t="s">
        <v>7</v>
      </c>
      <c r="C31" s="4" t="s">
        <v>8</v>
      </c>
      <c r="D31" s="4" t="s">
        <v>14</v>
      </c>
      <c r="E31" s="3" t="s">
        <v>230</v>
      </c>
      <c r="F31" s="4"/>
      <c r="G31" s="179">
        <f>G32+G35</f>
        <v>0</v>
      </c>
      <c r="H31" s="8">
        <v>9</v>
      </c>
      <c r="I31" s="8">
        <v>9</v>
      </c>
    </row>
    <row r="32" spans="1:9" ht="40.5">
      <c r="A32" s="189" t="s">
        <v>261</v>
      </c>
      <c r="B32" s="5" t="s">
        <v>7</v>
      </c>
      <c r="C32" s="6" t="s">
        <v>8</v>
      </c>
      <c r="D32" s="6" t="s">
        <v>14</v>
      </c>
      <c r="E32" s="6" t="s">
        <v>370</v>
      </c>
      <c r="F32" s="6"/>
      <c r="G32" s="232">
        <f aca="true" t="shared" si="4" ref="G32:I33">G33</f>
        <v>0</v>
      </c>
      <c r="H32" s="113">
        <f t="shared" si="4"/>
        <v>3</v>
      </c>
      <c r="I32" s="113">
        <f t="shared" si="4"/>
        <v>3</v>
      </c>
    </row>
    <row r="33" spans="1:9" ht="20.25">
      <c r="A33" s="161" t="s">
        <v>222</v>
      </c>
      <c r="B33" s="5" t="s">
        <v>7</v>
      </c>
      <c r="C33" s="6" t="s">
        <v>8</v>
      </c>
      <c r="D33" s="6" t="s">
        <v>14</v>
      </c>
      <c r="E33" s="6" t="s">
        <v>371</v>
      </c>
      <c r="F33" s="6"/>
      <c r="G33" s="232">
        <f t="shared" si="4"/>
        <v>0</v>
      </c>
      <c r="H33" s="113">
        <f t="shared" si="4"/>
        <v>3</v>
      </c>
      <c r="I33" s="113">
        <f t="shared" si="4"/>
        <v>3</v>
      </c>
    </row>
    <row r="34" spans="1:9" ht="20.25">
      <c r="A34" s="161" t="s">
        <v>118</v>
      </c>
      <c r="B34" s="5" t="s">
        <v>7</v>
      </c>
      <c r="C34" s="6" t="s">
        <v>8</v>
      </c>
      <c r="D34" s="6" t="s">
        <v>14</v>
      </c>
      <c r="E34" s="6" t="s">
        <v>370</v>
      </c>
      <c r="F34" s="6" t="s">
        <v>119</v>
      </c>
      <c r="G34" s="232">
        <v>0</v>
      </c>
      <c r="H34" s="113">
        <v>3</v>
      </c>
      <c r="I34" s="113">
        <v>3</v>
      </c>
    </row>
    <row r="35" spans="1:9" ht="20.25">
      <c r="A35" s="161" t="s">
        <v>262</v>
      </c>
      <c r="B35" s="5" t="s">
        <v>7</v>
      </c>
      <c r="C35" s="6" t="s">
        <v>8</v>
      </c>
      <c r="D35" s="6" t="s">
        <v>14</v>
      </c>
      <c r="E35" s="6" t="s">
        <v>371</v>
      </c>
      <c r="F35" s="6"/>
      <c r="G35" s="232">
        <f aca="true" t="shared" si="5" ref="G35:I36">G36</f>
        <v>0</v>
      </c>
      <c r="H35" s="113">
        <f t="shared" si="5"/>
        <v>3</v>
      </c>
      <c r="I35" s="113">
        <f t="shared" si="5"/>
        <v>3</v>
      </c>
    </row>
    <row r="36" spans="1:9" ht="40.5">
      <c r="A36" s="161" t="s">
        <v>263</v>
      </c>
      <c r="B36" s="5" t="s">
        <v>7</v>
      </c>
      <c r="C36" s="6" t="s">
        <v>8</v>
      </c>
      <c r="D36" s="6" t="s">
        <v>14</v>
      </c>
      <c r="E36" s="6" t="s">
        <v>371</v>
      </c>
      <c r="F36" s="6"/>
      <c r="G36" s="232">
        <f t="shared" si="5"/>
        <v>0</v>
      </c>
      <c r="H36" s="113">
        <f t="shared" si="5"/>
        <v>3</v>
      </c>
      <c r="I36" s="113">
        <f t="shared" si="5"/>
        <v>3</v>
      </c>
    </row>
    <row r="37" spans="1:9" ht="20.25">
      <c r="A37" s="161" t="s">
        <v>118</v>
      </c>
      <c r="B37" s="5" t="s">
        <v>7</v>
      </c>
      <c r="C37" s="6" t="s">
        <v>8</v>
      </c>
      <c r="D37" s="6" t="s">
        <v>14</v>
      </c>
      <c r="E37" s="6" t="s">
        <v>345</v>
      </c>
      <c r="F37" s="6" t="s">
        <v>119</v>
      </c>
      <c r="G37" s="232">
        <v>0</v>
      </c>
      <c r="H37" s="113">
        <v>3</v>
      </c>
      <c r="I37" s="113">
        <v>3</v>
      </c>
    </row>
    <row r="38" spans="1:9" ht="40.5">
      <c r="A38" s="234" t="s">
        <v>260</v>
      </c>
      <c r="B38" s="3" t="s">
        <v>7</v>
      </c>
      <c r="C38" s="4" t="s">
        <v>8</v>
      </c>
      <c r="D38" s="4" t="s">
        <v>264</v>
      </c>
      <c r="E38" s="4" t="s">
        <v>276</v>
      </c>
      <c r="F38" s="4"/>
      <c r="G38" s="179">
        <f aca="true" t="shared" si="6" ref="G38:I39">G39</f>
        <v>0</v>
      </c>
      <c r="H38" s="8">
        <f t="shared" si="6"/>
        <v>3</v>
      </c>
      <c r="I38" s="8">
        <f t="shared" si="6"/>
        <v>3</v>
      </c>
    </row>
    <row r="39" spans="1:9" ht="40.5">
      <c r="A39" s="161" t="s">
        <v>229</v>
      </c>
      <c r="B39" s="5" t="s">
        <v>7</v>
      </c>
      <c r="C39" s="6" t="s">
        <v>8</v>
      </c>
      <c r="D39" s="6" t="s">
        <v>264</v>
      </c>
      <c r="E39" s="6" t="s">
        <v>372</v>
      </c>
      <c r="F39" s="6"/>
      <c r="G39" s="232">
        <f t="shared" si="6"/>
        <v>0</v>
      </c>
      <c r="H39" s="113">
        <f t="shared" si="6"/>
        <v>3</v>
      </c>
      <c r="I39" s="113">
        <f t="shared" si="6"/>
        <v>3</v>
      </c>
    </row>
    <row r="40" spans="1:9" ht="20.25">
      <c r="A40" s="161" t="s">
        <v>117</v>
      </c>
      <c r="B40" s="5" t="s">
        <v>7</v>
      </c>
      <c r="C40" s="6" t="s">
        <v>8</v>
      </c>
      <c r="D40" s="6" t="s">
        <v>264</v>
      </c>
      <c r="E40" s="6" t="s">
        <v>344</v>
      </c>
      <c r="F40" s="6" t="s">
        <v>116</v>
      </c>
      <c r="G40" s="232">
        <v>0</v>
      </c>
      <c r="H40" s="113">
        <v>3</v>
      </c>
      <c r="I40" s="113">
        <v>3</v>
      </c>
    </row>
    <row r="41" spans="1:9" ht="20.25">
      <c r="A41" s="100" t="s">
        <v>299</v>
      </c>
      <c r="B41" s="3" t="s">
        <v>7</v>
      </c>
      <c r="C41" s="4" t="s">
        <v>14</v>
      </c>
      <c r="D41" s="4" t="s">
        <v>18</v>
      </c>
      <c r="E41" s="15"/>
      <c r="F41" s="4"/>
      <c r="G41" s="191">
        <f>G47</f>
        <v>0</v>
      </c>
      <c r="H41" s="191">
        <f>H47</f>
        <v>409.9</v>
      </c>
      <c r="I41" s="191">
        <f>I47</f>
        <v>409.9</v>
      </c>
    </row>
    <row r="42" spans="1:9" ht="19.5" customHeight="1">
      <c r="A42" s="164" t="s">
        <v>265</v>
      </c>
      <c r="B42" s="5" t="s">
        <v>7</v>
      </c>
      <c r="C42" s="4" t="s">
        <v>14</v>
      </c>
      <c r="D42" s="4" t="s">
        <v>18</v>
      </c>
      <c r="E42" s="11" t="s">
        <v>266</v>
      </c>
      <c r="F42" s="6"/>
      <c r="G42" s="193">
        <f>G43</f>
        <v>0</v>
      </c>
      <c r="H42" s="113">
        <f>H43</f>
        <v>0</v>
      </c>
      <c r="I42" s="113">
        <f>I43</f>
        <v>0</v>
      </c>
    </row>
    <row r="43" spans="1:9" ht="20.25" hidden="1">
      <c r="A43" s="162" t="s">
        <v>117</v>
      </c>
      <c r="B43" s="5" t="s">
        <v>7</v>
      </c>
      <c r="C43" s="4" t="s">
        <v>14</v>
      </c>
      <c r="D43" s="4" t="s">
        <v>18</v>
      </c>
      <c r="E43" s="11" t="s">
        <v>267</v>
      </c>
      <c r="F43" s="6" t="s">
        <v>116</v>
      </c>
      <c r="G43" s="193">
        <v>0</v>
      </c>
      <c r="H43" s="113">
        <v>0</v>
      </c>
      <c r="I43" s="113">
        <v>0</v>
      </c>
    </row>
    <row r="44" spans="1:9" ht="20.25" hidden="1">
      <c r="A44" s="164" t="s">
        <v>268</v>
      </c>
      <c r="B44" s="5" t="s">
        <v>7</v>
      </c>
      <c r="C44" s="4" t="s">
        <v>14</v>
      </c>
      <c r="D44" s="4" t="s">
        <v>18</v>
      </c>
      <c r="E44" s="11" t="s">
        <v>269</v>
      </c>
      <c r="F44" s="6"/>
      <c r="G44" s="193">
        <f>G45</f>
        <v>0</v>
      </c>
      <c r="H44" s="113">
        <f>H45</f>
        <v>0</v>
      </c>
      <c r="I44" s="113">
        <f>I45</f>
        <v>0</v>
      </c>
    </row>
    <row r="45" spans="1:9" ht="20.25" hidden="1">
      <c r="A45" s="162" t="s">
        <v>117</v>
      </c>
      <c r="B45" s="5" t="s">
        <v>7</v>
      </c>
      <c r="C45" s="4" t="s">
        <v>14</v>
      </c>
      <c r="D45" s="4" t="s">
        <v>18</v>
      </c>
      <c r="E45" s="11" t="s">
        <v>270</v>
      </c>
      <c r="F45" s="6" t="s">
        <v>116</v>
      </c>
      <c r="G45" s="193">
        <v>0</v>
      </c>
      <c r="H45" s="113">
        <v>0</v>
      </c>
      <c r="I45" s="113">
        <v>0</v>
      </c>
    </row>
    <row r="46" spans="1:9" ht="20.25" hidden="1">
      <c r="A46" s="164" t="s">
        <v>271</v>
      </c>
      <c r="B46" s="5" t="s">
        <v>7</v>
      </c>
      <c r="C46" s="4" t="s">
        <v>14</v>
      </c>
      <c r="D46" s="4" t="s">
        <v>18</v>
      </c>
      <c r="E46" s="11" t="s">
        <v>272</v>
      </c>
      <c r="F46" s="6"/>
      <c r="G46" s="193" t="e">
        <f>#REF!</f>
        <v>#REF!</v>
      </c>
      <c r="H46" s="113" t="e">
        <f>#REF!</f>
        <v>#REF!</v>
      </c>
      <c r="I46" s="113" t="e">
        <f>#REF!</f>
        <v>#REF!</v>
      </c>
    </row>
    <row r="47" spans="1:9" ht="20.25">
      <c r="A47" s="169" t="s">
        <v>273</v>
      </c>
      <c r="B47" s="3" t="s">
        <v>7</v>
      </c>
      <c r="C47" s="4" t="s">
        <v>14</v>
      </c>
      <c r="D47" s="4" t="s">
        <v>18</v>
      </c>
      <c r="E47" s="15" t="s">
        <v>228</v>
      </c>
      <c r="F47" s="4"/>
      <c r="G47" s="191">
        <f>G48</f>
        <v>0</v>
      </c>
      <c r="H47" s="192">
        <f>H48</f>
        <v>409.9</v>
      </c>
      <c r="I47" s="192">
        <f>I48</f>
        <v>409.9</v>
      </c>
    </row>
    <row r="48" spans="1:9" ht="20.25">
      <c r="A48" s="187" t="s">
        <v>216</v>
      </c>
      <c r="B48" s="11" t="s">
        <v>7</v>
      </c>
      <c r="C48" s="4" t="s">
        <v>14</v>
      </c>
      <c r="D48" s="4" t="s">
        <v>18</v>
      </c>
      <c r="E48" s="186" t="s">
        <v>225</v>
      </c>
      <c r="F48" s="6"/>
      <c r="G48" s="193">
        <f>G49+G50</f>
        <v>0</v>
      </c>
      <c r="H48" s="230">
        <f>H49+H50</f>
        <v>409.9</v>
      </c>
      <c r="I48" s="230">
        <f>I49+I50</f>
        <v>409.9</v>
      </c>
    </row>
    <row r="49" spans="1:9" ht="60.75">
      <c r="A49" s="10" t="s">
        <v>114</v>
      </c>
      <c r="B49" s="11" t="s">
        <v>7</v>
      </c>
      <c r="C49" s="4" t="s">
        <v>14</v>
      </c>
      <c r="D49" s="4" t="s">
        <v>18</v>
      </c>
      <c r="E49" s="186" t="s">
        <v>226</v>
      </c>
      <c r="F49" s="6" t="s">
        <v>115</v>
      </c>
      <c r="G49" s="193">
        <v>0</v>
      </c>
      <c r="H49" s="230">
        <v>409.9</v>
      </c>
      <c r="I49" s="230">
        <v>409.9</v>
      </c>
    </row>
    <row r="50" spans="1:9" ht="24.75" customHeight="1">
      <c r="A50" s="10" t="s">
        <v>117</v>
      </c>
      <c r="B50" s="11" t="s">
        <v>7</v>
      </c>
      <c r="C50" s="4" t="s">
        <v>14</v>
      </c>
      <c r="D50" s="4" t="s">
        <v>18</v>
      </c>
      <c r="E50" s="186" t="s">
        <v>227</v>
      </c>
      <c r="F50" s="6" t="s">
        <v>116</v>
      </c>
      <c r="G50" s="193">
        <v>0</v>
      </c>
      <c r="H50" s="230">
        <v>0</v>
      </c>
      <c r="I50" s="230">
        <v>0</v>
      </c>
    </row>
    <row r="51" spans="1:9" ht="20.25" hidden="1">
      <c r="A51" s="200"/>
      <c r="B51" s="201"/>
      <c r="C51" s="202"/>
      <c r="D51" s="202"/>
      <c r="E51" s="198"/>
      <c r="F51" s="202"/>
      <c r="G51" s="203"/>
      <c r="H51" s="204"/>
      <c r="I51" s="204"/>
    </row>
    <row r="52" spans="1:9" ht="20.25" hidden="1">
      <c r="A52" s="199"/>
      <c r="B52" s="194"/>
      <c r="C52" s="195"/>
      <c r="D52" s="195"/>
      <c r="E52" s="195"/>
      <c r="F52" s="195"/>
      <c r="G52" s="196"/>
      <c r="H52" s="197"/>
      <c r="I52" s="197"/>
    </row>
    <row r="53" spans="1:9" ht="20.25" hidden="1">
      <c r="A53" s="199"/>
      <c r="B53" s="194"/>
      <c r="C53" s="195"/>
      <c r="D53" s="195"/>
      <c r="E53" s="195"/>
      <c r="F53" s="195"/>
      <c r="G53" s="196"/>
      <c r="H53" s="197"/>
      <c r="I53" s="197"/>
    </row>
    <row r="54" spans="1:9" ht="20.25">
      <c r="A54" s="7" t="s">
        <v>23</v>
      </c>
      <c r="B54" s="3" t="s">
        <v>7</v>
      </c>
      <c r="C54" s="4" t="s">
        <v>11</v>
      </c>
      <c r="D54" s="4" t="s">
        <v>9</v>
      </c>
      <c r="E54" s="168"/>
      <c r="F54" s="4"/>
      <c r="G54" s="191">
        <f>G55</f>
        <v>0</v>
      </c>
      <c r="H54" s="8">
        <f>H55</f>
        <v>100.1</v>
      </c>
      <c r="I54" s="8">
        <f>I55</f>
        <v>101.3</v>
      </c>
    </row>
    <row r="55" spans="1:9" ht="20.25">
      <c r="A55" s="7" t="s">
        <v>70</v>
      </c>
      <c r="B55" s="3" t="s">
        <v>7</v>
      </c>
      <c r="C55" s="4" t="s">
        <v>11</v>
      </c>
      <c r="D55" s="4" t="s">
        <v>16</v>
      </c>
      <c r="E55" s="4" t="s">
        <v>155</v>
      </c>
      <c r="F55" s="4"/>
      <c r="G55" s="191">
        <v>0</v>
      </c>
      <c r="H55" s="113">
        <f>H56</f>
        <v>100.1</v>
      </c>
      <c r="I55" s="113">
        <f>I56</f>
        <v>101.3</v>
      </c>
    </row>
    <row r="56" spans="1:9" ht="40.5">
      <c r="A56" s="10" t="s">
        <v>158</v>
      </c>
      <c r="B56" s="5" t="s">
        <v>7</v>
      </c>
      <c r="C56" s="6" t="s">
        <v>11</v>
      </c>
      <c r="D56" s="6" t="s">
        <v>16</v>
      </c>
      <c r="E56" s="6" t="s">
        <v>224</v>
      </c>
      <c r="F56" s="6"/>
      <c r="G56" s="191">
        <v>0</v>
      </c>
      <c r="H56" s="230">
        <f>H57</f>
        <v>100.1</v>
      </c>
      <c r="I56" s="230">
        <f>I57</f>
        <v>101.3</v>
      </c>
    </row>
    <row r="57" spans="1:9" ht="60.75">
      <c r="A57" s="10" t="s">
        <v>114</v>
      </c>
      <c r="B57" s="5" t="s">
        <v>7</v>
      </c>
      <c r="C57" s="6" t="s">
        <v>11</v>
      </c>
      <c r="D57" s="6" t="s">
        <v>16</v>
      </c>
      <c r="E57" s="6" t="s">
        <v>224</v>
      </c>
      <c r="F57" s="6" t="s">
        <v>115</v>
      </c>
      <c r="G57" s="191">
        <v>0</v>
      </c>
      <c r="H57" s="230">
        <v>100.1</v>
      </c>
      <c r="I57" s="230">
        <v>101.3</v>
      </c>
    </row>
    <row r="58" spans="1:9" ht="20.25">
      <c r="A58" s="234" t="s">
        <v>277</v>
      </c>
      <c r="B58" s="3" t="s">
        <v>7</v>
      </c>
      <c r="C58" s="4" t="s">
        <v>13</v>
      </c>
      <c r="D58" s="4"/>
      <c r="E58" s="4"/>
      <c r="F58" s="4"/>
      <c r="G58" s="180">
        <f aca="true" t="shared" si="7" ref="G58:I62">G59</f>
        <v>0</v>
      </c>
      <c r="H58" s="111">
        <f t="shared" si="7"/>
        <v>0</v>
      </c>
      <c r="I58" s="111">
        <f t="shared" si="7"/>
        <v>0</v>
      </c>
    </row>
    <row r="59" spans="1:9" ht="20.25">
      <c r="A59" s="234" t="s">
        <v>278</v>
      </c>
      <c r="B59" s="3" t="s">
        <v>7</v>
      </c>
      <c r="C59" s="4" t="s">
        <v>13</v>
      </c>
      <c r="D59" s="4" t="s">
        <v>233</v>
      </c>
      <c r="E59" s="4"/>
      <c r="F59" s="4"/>
      <c r="G59" s="180">
        <f t="shared" si="7"/>
        <v>0</v>
      </c>
      <c r="H59" s="111">
        <f t="shared" si="7"/>
        <v>0</v>
      </c>
      <c r="I59" s="111">
        <f t="shared" si="7"/>
        <v>0</v>
      </c>
    </row>
    <row r="60" spans="1:9" ht="60.75">
      <c r="A60" s="100" t="s">
        <v>246</v>
      </c>
      <c r="B60" s="15" t="s">
        <v>7</v>
      </c>
      <c r="C60" s="168" t="s">
        <v>13</v>
      </c>
      <c r="D60" s="168" t="s">
        <v>233</v>
      </c>
      <c r="E60" s="168" t="s">
        <v>279</v>
      </c>
      <c r="F60" s="15"/>
      <c r="G60" s="191">
        <v>0</v>
      </c>
      <c r="H60" s="192">
        <f t="shared" si="7"/>
        <v>0</v>
      </c>
      <c r="I60" s="192">
        <f t="shared" si="7"/>
        <v>0</v>
      </c>
    </row>
    <row r="61" spans="1:9" ht="20.25">
      <c r="A61" s="98" t="s">
        <v>234</v>
      </c>
      <c r="B61" s="11" t="s">
        <v>7</v>
      </c>
      <c r="C61" s="12" t="s">
        <v>13</v>
      </c>
      <c r="D61" s="12" t="s">
        <v>233</v>
      </c>
      <c r="E61" s="12" t="s">
        <v>279</v>
      </c>
      <c r="F61" s="11"/>
      <c r="G61" s="193">
        <v>0</v>
      </c>
      <c r="H61" s="230">
        <f t="shared" si="7"/>
        <v>0</v>
      </c>
      <c r="I61" s="230">
        <f t="shared" si="7"/>
        <v>0</v>
      </c>
    </row>
    <row r="62" spans="1:9" ht="20.25">
      <c r="A62" s="98" t="s">
        <v>280</v>
      </c>
      <c r="B62" s="11" t="s">
        <v>7</v>
      </c>
      <c r="C62" s="12" t="s">
        <v>13</v>
      </c>
      <c r="D62" s="12" t="s">
        <v>233</v>
      </c>
      <c r="E62" s="12" t="s">
        <v>279</v>
      </c>
      <c r="F62" s="11"/>
      <c r="G62" s="193">
        <v>0</v>
      </c>
      <c r="H62" s="230">
        <f t="shared" si="7"/>
        <v>0</v>
      </c>
      <c r="I62" s="230">
        <f t="shared" si="7"/>
        <v>0</v>
      </c>
    </row>
    <row r="63" spans="1:9" ht="20.25">
      <c r="A63" s="98" t="s">
        <v>117</v>
      </c>
      <c r="B63" s="11" t="s">
        <v>7</v>
      </c>
      <c r="C63" s="12" t="s">
        <v>13</v>
      </c>
      <c r="D63" s="12" t="s">
        <v>233</v>
      </c>
      <c r="E63" s="12" t="s">
        <v>279</v>
      </c>
      <c r="F63" s="11" t="s">
        <v>116</v>
      </c>
      <c r="G63" s="193">
        <v>0</v>
      </c>
      <c r="H63" s="230">
        <v>0</v>
      </c>
      <c r="I63" s="230">
        <v>0</v>
      </c>
    </row>
    <row r="64" spans="1:9" ht="20.25">
      <c r="A64" s="163" t="s">
        <v>120</v>
      </c>
      <c r="B64" s="4" t="s">
        <v>7</v>
      </c>
      <c r="C64" s="4" t="s">
        <v>18</v>
      </c>
      <c r="D64" s="4" t="s">
        <v>9</v>
      </c>
      <c r="E64" s="168"/>
      <c r="F64" s="5"/>
      <c r="G64" s="180">
        <v>0</v>
      </c>
      <c r="H64" s="111">
        <v>0</v>
      </c>
      <c r="I64" s="111">
        <v>0</v>
      </c>
    </row>
    <row r="65" spans="1:9" ht="20.25" hidden="1">
      <c r="A65" s="98" t="s">
        <v>281</v>
      </c>
      <c r="B65" s="11" t="s">
        <v>7</v>
      </c>
      <c r="C65" s="12" t="s">
        <v>18</v>
      </c>
      <c r="D65" s="12" t="s">
        <v>11</v>
      </c>
      <c r="E65" s="12" t="s">
        <v>282</v>
      </c>
      <c r="F65" s="11"/>
      <c r="G65" s="193">
        <f>G66</f>
        <v>0</v>
      </c>
      <c r="H65" s="96">
        <f>H66</f>
        <v>0</v>
      </c>
      <c r="I65" s="96">
        <f>I66</f>
        <v>0</v>
      </c>
    </row>
    <row r="66" spans="1:9" ht="20.25" hidden="1">
      <c r="A66" s="98" t="s">
        <v>117</v>
      </c>
      <c r="B66" s="11" t="s">
        <v>7</v>
      </c>
      <c r="C66" s="12" t="s">
        <v>18</v>
      </c>
      <c r="D66" s="12" t="s">
        <v>11</v>
      </c>
      <c r="E66" s="12" t="s">
        <v>282</v>
      </c>
      <c r="F66" s="11" t="s">
        <v>116</v>
      </c>
      <c r="G66" s="191">
        <v>0</v>
      </c>
      <c r="H66" s="96">
        <v>0</v>
      </c>
      <c r="I66" s="96">
        <v>0</v>
      </c>
    </row>
    <row r="67" spans="1:9" ht="20.25">
      <c r="A67" s="88" t="s">
        <v>134</v>
      </c>
      <c r="B67" s="4" t="s">
        <v>7</v>
      </c>
      <c r="C67" s="4" t="s">
        <v>18</v>
      </c>
      <c r="D67" s="4" t="s">
        <v>16</v>
      </c>
      <c r="E67" s="168"/>
      <c r="F67" s="3"/>
      <c r="G67" s="191">
        <v>0</v>
      </c>
      <c r="H67" s="111">
        <v>0</v>
      </c>
      <c r="I67" s="111">
        <v>0</v>
      </c>
    </row>
    <row r="68" spans="1:9" ht="18" customHeight="1">
      <c r="A68" s="87" t="s">
        <v>283</v>
      </c>
      <c r="B68" s="4" t="s">
        <v>7</v>
      </c>
      <c r="C68" s="4" t="s">
        <v>18</v>
      </c>
      <c r="D68" s="4" t="s">
        <v>16</v>
      </c>
      <c r="E68" s="168" t="s">
        <v>162</v>
      </c>
      <c r="F68" s="3"/>
      <c r="G68" s="191">
        <f>G69+G71+G73+G75+G77</f>
        <v>0</v>
      </c>
      <c r="H68" s="205">
        <f>H69+H71+H73+H75+H77</f>
        <v>0</v>
      </c>
      <c r="I68" s="205">
        <f>I69+I71+I73+I75+I77</f>
        <v>0</v>
      </c>
    </row>
    <row r="69" spans="1:9" ht="20.25" hidden="1">
      <c r="A69" s="206" t="s">
        <v>284</v>
      </c>
      <c r="B69" s="206">
        <v>801</v>
      </c>
      <c r="C69" s="207" t="s">
        <v>18</v>
      </c>
      <c r="D69" s="207" t="s">
        <v>16</v>
      </c>
      <c r="E69" s="6" t="s">
        <v>161</v>
      </c>
      <c r="F69" s="206"/>
      <c r="G69" s="208">
        <f>G70</f>
        <v>0</v>
      </c>
      <c r="H69" s="209">
        <f>H70</f>
        <v>0</v>
      </c>
      <c r="I69" s="209">
        <f>I70</f>
        <v>0</v>
      </c>
    </row>
    <row r="70" spans="1:9" ht="20.25" hidden="1">
      <c r="A70" s="206" t="s">
        <v>117</v>
      </c>
      <c r="B70" s="206">
        <v>801</v>
      </c>
      <c r="C70" s="207" t="s">
        <v>18</v>
      </c>
      <c r="D70" s="207" t="s">
        <v>16</v>
      </c>
      <c r="E70" s="6" t="s">
        <v>285</v>
      </c>
      <c r="F70" s="210">
        <v>200</v>
      </c>
      <c r="G70" s="208">
        <v>0</v>
      </c>
      <c r="H70" s="209">
        <v>0</v>
      </c>
      <c r="I70" s="209">
        <v>0</v>
      </c>
    </row>
    <row r="71" spans="1:9" ht="20.25" hidden="1">
      <c r="A71" s="162" t="s">
        <v>286</v>
      </c>
      <c r="B71" s="11" t="s">
        <v>7</v>
      </c>
      <c r="C71" s="211" t="s">
        <v>18</v>
      </c>
      <c r="D71" s="211" t="s">
        <v>16</v>
      </c>
      <c r="E71" s="12" t="s">
        <v>282</v>
      </c>
      <c r="F71" s="11"/>
      <c r="G71" s="193">
        <f>G72</f>
        <v>0</v>
      </c>
      <c r="H71" s="96">
        <f>H72</f>
        <v>0</v>
      </c>
      <c r="I71" s="96">
        <f>I72</f>
        <v>0</v>
      </c>
    </row>
    <row r="72" spans="1:9" ht="20.25" hidden="1">
      <c r="A72" s="98" t="s">
        <v>117</v>
      </c>
      <c r="B72" s="11" t="s">
        <v>7</v>
      </c>
      <c r="C72" s="12" t="s">
        <v>18</v>
      </c>
      <c r="D72" s="12" t="s">
        <v>16</v>
      </c>
      <c r="E72" s="12" t="s">
        <v>282</v>
      </c>
      <c r="F72" s="11" t="s">
        <v>116</v>
      </c>
      <c r="G72" s="193">
        <v>0</v>
      </c>
      <c r="H72" s="96">
        <v>0</v>
      </c>
      <c r="I72" s="96">
        <v>0</v>
      </c>
    </row>
    <row r="73" spans="1:9" ht="20.25" hidden="1">
      <c r="A73" s="109" t="s">
        <v>163</v>
      </c>
      <c r="B73" s="11" t="s">
        <v>7</v>
      </c>
      <c r="C73" s="12" t="s">
        <v>18</v>
      </c>
      <c r="D73" s="12" t="s">
        <v>16</v>
      </c>
      <c r="E73" s="12" t="s">
        <v>287</v>
      </c>
      <c r="F73" s="11"/>
      <c r="G73" s="193">
        <f>G74</f>
        <v>0</v>
      </c>
      <c r="H73" s="96">
        <f>H74</f>
        <v>0</v>
      </c>
      <c r="I73" s="96">
        <f>I74</f>
        <v>0</v>
      </c>
    </row>
    <row r="74" spans="1:9" ht="20.25" hidden="1">
      <c r="A74" s="98" t="s">
        <v>117</v>
      </c>
      <c r="B74" s="11" t="s">
        <v>7</v>
      </c>
      <c r="C74" s="12" t="s">
        <v>18</v>
      </c>
      <c r="D74" s="12" t="s">
        <v>16</v>
      </c>
      <c r="E74" s="12" t="s">
        <v>287</v>
      </c>
      <c r="F74" s="11" t="s">
        <v>116</v>
      </c>
      <c r="G74" s="193">
        <v>0</v>
      </c>
      <c r="H74" s="96">
        <v>0</v>
      </c>
      <c r="I74" s="96">
        <v>0</v>
      </c>
    </row>
    <row r="75" spans="1:9" ht="20.25" hidden="1">
      <c r="A75" s="98" t="s">
        <v>288</v>
      </c>
      <c r="B75" s="11" t="s">
        <v>7</v>
      </c>
      <c r="C75" s="12" t="s">
        <v>18</v>
      </c>
      <c r="D75" s="12" t="s">
        <v>16</v>
      </c>
      <c r="E75" s="12" t="s">
        <v>289</v>
      </c>
      <c r="F75" s="11"/>
      <c r="G75" s="193">
        <f>G76</f>
        <v>0</v>
      </c>
      <c r="H75" s="96">
        <f>H76</f>
        <v>0</v>
      </c>
      <c r="I75" s="96">
        <f>I76</f>
        <v>0</v>
      </c>
    </row>
    <row r="76" spans="1:9" ht="20.25" hidden="1">
      <c r="A76" s="98" t="s">
        <v>117</v>
      </c>
      <c r="B76" s="11" t="s">
        <v>7</v>
      </c>
      <c r="C76" s="12" t="s">
        <v>18</v>
      </c>
      <c r="D76" s="12" t="s">
        <v>16</v>
      </c>
      <c r="E76" s="12" t="s">
        <v>289</v>
      </c>
      <c r="F76" s="11" t="s">
        <v>116</v>
      </c>
      <c r="G76" s="193"/>
      <c r="H76" s="96"/>
      <c r="I76" s="96"/>
    </row>
    <row r="77" spans="1:9" ht="20.25" hidden="1">
      <c r="A77" s="98" t="s">
        <v>290</v>
      </c>
      <c r="B77" s="11" t="s">
        <v>7</v>
      </c>
      <c r="C77" s="12" t="s">
        <v>18</v>
      </c>
      <c r="D77" s="12" t="s">
        <v>16</v>
      </c>
      <c r="E77" s="12" t="s">
        <v>291</v>
      </c>
      <c r="F77" s="11"/>
      <c r="G77" s="193">
        <f>G78</f>
        <v>0</v>
      </c>
      <c r="H77" s="96">
        <f>H78</f>
        <v>0</v>
      </c>
      <c r="I77" s="96">
        <f>I78</f>
        <v>0</v>
      </c>
    </row>
    <row r="78" spans="1:9" ht="20.25" hidden="1">
      <c r="A78" s="98" t="s">
        <v>117</v>
      </c>
      <c r="B78" s="11" t="s">
        <v>7</v>
      </c>
      <c r="C78" s="12" t="s">
        <v>18</v>
      </c>
      <c r="D78" s="12" t="s">
        <v>16</v>
      </c>
      <c r="E78" s="12" t="s">
        <v>291</v>
      </c>
      <c r="F78" s="11" t="s">
        <v>116</v>
      </c>
      <c r="G78" s="193"/>
      <c r="H78" s="96"/>
      <c r="I78" s="96"/>
    </row>
    <row r="79" spans="1:9" ht="20.25">
      <c r="A79" s="87" t="s">
        <v>292</v>
      </c>
      <c r="B79" s="4" t="s">
        <v>7</v>
      </c>
      <c r="C79" s="4" t="s">
        <v>18</v>
      </c>
      <c r="D79" s="4" t="s">
        <v>16</v>
      </c>
      <c r="E79" s="168" t="s">
        <v>293</v>
      </c>
      <c r="F79" s="3"/>
      <c r="G79" s="191"/>
      <c r="H79" s="111"/>
      <c r="I79" s="111"/>
    </row>
    <row r="80" spans="1:9" ht="20.25">
      <c r="A80" s="98" t="s">
        <v>117</v>
      </c>
      <c r="B80" s="6" t="s">
        <v>7</v>
      </c>
      <c r="C80" s="6" t="s">
        <v>18</v>
      </c>
      <c r="D80" s="6" t="s">
        <v>16</v>
      </c>
      <c r="E80" s="12" t="s">
        <v>295</v>
      </c>
      <c r="F80" s="5" t="s">
        <v>116</v>
      </c>
      <c r="G80" s="193">
        <v>0</v>
      </c>
      <c r="H80" s="110">
        <v>0</v>
      </c>
      <c r="I80" s="110">
        <v>0</v>
      </c>
    </row>
    <row r="81" spans="1:9" ht="20.25">
      <c r="A81" s="98"/>
      <c r="B81" s="6"/>
      <c r="C81" s="6"/>
      <c r="D81" s="6"/>
      <c r="E81" s="12"/>
      <c r="F81" s="5"/>
      <c r="G81" s="193"/>
      <c r="H81" s="110"/>
      <c r="I81" s="110"/>
    </row>
    <row r="82" spans="1:9" ht="20.25">
      <c r="A82" s="98" t="s">
        <v>128</v>
      </c>
      <c r="B82" s="11" t="s">
        <v>130</v>
      </c>
      <c r="C82" s="12" t="s">
        <v>20</v>
      </c>
      <c r="D82" s="12" t="s">
        <v>20</v>
      </c>
      <c r="E82" s="12" t="s">
        <v>129</v>
      </c>
      <c r="F82" s="11"/>
      <c r="G82" s="191">
        <v>0</v>
      </c>
      <c r="H82" s="96">
        <v>54.72</v>
      </c>
      <c r="I82" s="96">
        <v>109.5</v>
      </c>
    </row>
    <row r="83" spans="1:9" ht="20.25">
      <c r="A83" s="7" t="s">
        <v>21</v>
      </c>
      <c r="B83" s="3"/>
      <c r="C83" s="3"/>
      <c r="D83" s="3"/>
      <c r="E83" s="3"/>
      <c r="F83" s="3"/>
      <c r="G83" s="8">
        <v>0</v>
      </c>
      <c r="H83" s="8">
        <v>2188.9</v>
      </c>
      <c r="I83" s="8">
        <v>2190.1</v>
      </c>
    </row>
    <row r="84" spans="7:8" ht="18.75">
      <c r="G84" s="14">
        <v>0</v>
      </c>
      <c r="H84" s="170">
        <v>0</v>
      </c>
    </row>
  </sheetData>
  <sheetProtection/>
  <mergeCells count="3">
    <mergeCell ref="B3:F3"/>
    <mergeCell ref="D1:I1"/>
    <mergeCell ref="A2:I2"/>
  </mergeCells>
  <printOptions/>
  <pageMargins left="0.46" right="0.36" top="0.7480314960629921" bottom="0.7480314960629921" header="0.31496062992125984" footer="0.31496062992125984"/>
  <pageSetup fitToHeight="0" fitToWidth="1" horizontalDpi="300" verticalDpi="300" orientation="portrait" paperSize="9" scale="3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69"/>
  <sheetViews>
    <sheetView zoomScale="70" zoomScaleNormal="70" zoomScalePageLayoutView="0" workbookViewId="0" topLeftCell="A19">
      <selection activeCell="J1" sqref="J1"/>
    </sheetView>
  </sheetViews>
  <sheetFormatPr defaultColWidth="9.140625" defaultRowHeight="15"/>
  <cols>
    <col min="1" max="1" width="84.140625" style="13" customWidth="1"/>
    <col min="2" max="2" width="22.421875" style="13" customWidth="1"/>
    <col min="3" max="3" width="10.7109375" style="13" customWidth="1"/>
    <col min="4" max="4" width="13.8515625" style="13" customWidth="1"/>
    <col min="5" max="5" width="15.57421875" style="97" customWidth="1"/>
    <col min="6" max="16384" width="9.140625" style="97" customWidth="1"/>
  </cols>
  <sheetData>
    <row r="1" spans="1:5" ht="134.25" customHeight="1">
      <c r="A1" s="1"/>
      <c r="B1" s="277" t="s">
        <v>408</v>
      </c>
      <c r="C1" s="277"/>
      <c r="D1" s="277"/>
      <c r="E1" s="277"/>
    </row>
    <row r="2" spans="1:5" ht="84.75" customHeight="1">
      <c r="A2" s="276" t="s">
        <v>356</v>
      </c>
      <c r="B2" s="276"/>
      <c r="C2" s="276"/>
      <c r="D2" s="276"/>
      <c r="E2" s="276"/>
    </row>
    <row r="3" spans="1:5" ht="18.75">
      <c r="A3" s="2"/>
      <c r="B3" s="275"/>
      <c r="C3" s="275"/>
      <c r="D3" s="2"/>
      <c r="E3" s="97" t="s">
        <v>156</v>
      </c>
    </row>
    <row r="4" spans="1:5" ht="40.5">
      <c r="A4" s="116" t="s">
        <v>0</v>
      </c>
      <c r="B4" s="116" t="s">
        <v>4</v>
      </c>
      <c r="C4" s="116" t="s">
        <v>5</v>
      </c>
      <c r="D4" s="116" t="s">
        <v>206</v>
      </c>
      <c r="E4" s="235" t="s">
        <v>322</v>
      </c>
    </row>
    <row r="5" spans="1:5" ht="20.25">
      <c r="A5" s="190">
        <v>1</v>
      </c>
      <c r="B5" s="190">
        <v>2</v>
      </c>
      <c r="C5" s="190">
        <v>3</v>
      </c>
      <c r="D5" s="190"/>
      <c r="E5" s="237">
        <v>4</v>
      </c>
    </row>
    <row r="6" spans="1:5" ht="81">
      <c r="A6" s="100" t="s">
        <v>244</v>
      </c>
      <c r="B6" s="4" t="s">
        <v>210</v>
      </c>
      <c r="C6" s="6"/>
      <c r="D6" s="178">
        <f>D7</f>
        <v>0</v>
      </c>
      <c r="E6" s="96">
        <f>E7</f>
        <v>925.57</v>
      </c>
    </row>
    <row r="7" spans="1:5" ht="40.5">
      <c r="A7" s="98" t="s">
        <v>245</v>
      </c>
      <c r="B7" s="6" t="s">
        <v>211</v>
      </c>
      <c r="C7" s="6"/>
      <c r="D7" s="178">
        <f>D8+D9</f>
        <v>0</v>
      </c>
      <c r="E7" s="96">
        <f>E8+E9</f>
        <v>925.57</v>
      </c>
    </row>
    <row r="8" spans="1:5" ht="40.5">
      <c r="A8" s="98" t="s">
        <v>321</v>
      </c>
      <c r="B8" s="6" t="s">
        <v>212</v>
      </c>
      <c r="C8" s="6" t="s">
        <v>115</v>
      </c>
      <c r="D8" s="178">
        <v>0</v>
      </c>
      <c r="E8" s="96">
        <v>905.57</v>
      </c>
    </row>
    <row r="9" spans="1:5" ht="40.5">
      <c r="A9" s="98" t="s">
        <v>213</v>
      </c>
      <c r="B9" s="6" t="s">
        <v>214</v>
      </c>
      <c r="C9" s="6" t="s">
        <v>116</v>
      </c>
      <c r="D9" s="178">
        <v>0</v>
      </c>
      <c r="E9" s="96">
        <v>20</v>
      </c>
    </row>
    <row r="10" spans="1:5" ht="40.5" hidden="1">
      <c r="A10" s="98" t="s">
        <v>302</v>
      </c>
      <c r="B10" s="12" t="s">
        <v>251</v>
      </c>
      <c r="C10" s="6"/>
      <c r="D10" s="208">
        <f>D11</f>
        <v>0</v>
      </c>
      <c r="E10" s="96">
        <f>E11</f>
        <v>0</v>
      </c>
    </row>
    <row r="11" spans="1:5" ht="40.5" hidden="1">
      <c r="A11" s="98" t="s">
        <v>252</v>
      </c>
      <c r="B11" s="12" t="s">
        <v>253</v>
      </c>
      <c r="C11" s="6"/>
      <c r="D11" s="208">
        <f>D12</f>
        <v>0</v>
      </c>
      <c r="E11" s="96">
        <f>E12</f>
        <v>0</v>
      </c>
    </row>
    <row r="12" spans="1:5" ht="40.5" hidden="1">
      <c r="A12" s="98" t="s">
        <v>117</v>
      </c>
      <c r="B12" s="12" t="s">
        <v>253</v>
      </c>
      <c r="C12" s="6" t="s">
        <v>116</v>
      </c>
      <c r="D12" s="208">
        <v>0</v>
      </c>
      <c r="E12" s="96">
        <v>0</v>
      </c>
    </row>
    <row r="13" spans="1:5" ht="60.75">
      <c r="A13" s="100" t="s">
        <v>254</v>
      </c>
      <c r="B13" s="168" t="s">
        <v>217</v>
      </c>
      <c r="C13" s="4"/>
      <c r="D13" s="180">
        <f>D14+D17</f>
        <v>0</v>
      </c>
      <c r="E13" s="171">
        <f>E14+E17</f>
        <v>89.96</v>
      </c>
    </row>
    <row r="14" spans="1:5" ht="40.5">
      <c r="A14" s="98" t="s">
        <v>255</v>
      </c>
      <c r="B14" s="12" t="s">
        <v>303</v>
      </c>
      <c r="C14" s="6"/>
      <c r="D14" s="208">
        <f>D15</f>
        <v>0</v>
      </c>
      <c r="E14" s="96">
        <f>E15</f>
        <v>36.8</v>
      </c>
    </row>
    <row r="15" spans="1:5" ht="20.25">
      <c r="A15" s="98" t="s">
        <v>164</v>
      </c>
      <c r="B15" s="12" t="s">
        <v>218</v>
      </c>
      <c r="C15" s="6"/>
      <c r="D15" s="208">
        <f>D16</f>
        <v>0</v>
      </c>
      <c r="E15" s="96">
        <f>E16</f>
        <v>36.8</v>
      </c>
    </row>
    <row r="16" spans="1:5" ht="40.5">
      <c r="A16" s="98" t="s">
        <v>117</v>
      </c>
      <c r="B16" s="12" t="s">
        <v>218</v>
      </c>
      <c r="C16" s="6" t="s">
        <v>116</v>
      </c>
      <c r="D16" s="208">
        <v>0</v>
      </c>
      <c r="E16" s="96">
        <v>36.8</v>
      </c>
    </row>
    <row r="17" spans="1:5" ht="40.5">
      <c r="A17" s="98" t="s">
        <v>258</v>
      </c>
      <c r="B17" s="12" t="s">
        <v>219</v>
      </c>
      <c r="C17" s="6"/>
      <c r="D17" s="208">
        <f>D18</f>
        <v>0</v>
      </c>
      <c r="E17" s="96">
        <f>E18</f>
        <v>53.16</v>
      </c>
    </row>
    <row r="18" spans="1:5" ht="40.5">
      <c r="A18" s="98" t="s">
        <v>215</v>
      </c>
      <c r="B18" s="12" t="s">
        <v>220</v>
      </c>
      <c r="C18" s="6"/>
      <c r="D18" s="208">
        <f>D19</f>
        <v>0</v>
      </c>
      <c r="E18" s="96">
        <f>E19</f>
        <v>53.16</v>
      </c>
    </row>
    <row r="19" spans="1:5" ht="40.5">
      <c r="A19" s="98" t="s">
        <v>117</v>
      </c>
      <c r="B19" s="12" t="s">
        <v>375</v>
      </c>
      <c r="C19" s="6" t="s">
        <v>116</v>
      </c>
      <c r="D19" s="208">
        <v>0</v>
      </c>
      <c r="E19" s="96">
        <v>53.16</v>
      </c>
    </row>
    <row r="20" spans="1:5" ht="0.75" customHeight="1">
      <c r="A20" s="162" t="s">
        <v>304</v>
      </c>
      <c r="B20" s="12" t="s">
        <v>161</v>
      </c>
      <c r="C20" s="6"/>
      <c r="D20" s="238">
        <f>D21</f>
        <v>0</v>
      </c>
      <c r="E20" s="96">
        <f>E21</f>
        <v>0</v>
      </c>
    </row>
    <row r="21" spans="1:5" ht="37.5" customHeight="1" hidden="1">
      <c r="A21" s="98" t="s">
        <v>117</v>
      </c>
      <c r="B21" s="12" t="s">
        <v>161</v>
      </c>
      <c r="C21" s="6" t="s">
        <v>116</v>
      </c>
      <c r="D21" s="238">
        <v>0</v>
      </c>
      <c r="E21" s="96"/>
    </row>
    <row r="22" spans="1:5" ht="20.25" hidden="1">
      <c r="A22" s="162" t="s">
        <v>284</v>
      </c>
      <c r="B22" s="12" t="s">
        <v>285</v>
      </c>
      <c r="C22" s="6"/>
      <c r="D22" s="208">
        <f>D23</f>
        <v>0</v>
      </c>
      <c r="E22" s="96">
        <f>E23</f>
        <v>0</v>
      </c>
    </row>
    <row r="23" spans="1:5" ht="40.5" hidden="1">
      <c r="A23" s="98" t="s">
        <v>117</v>
      </c>
      <c r="B23" s="12" t="s">
        <v>285</v>
      </c>
      <c r="C23" s="6" t="s">
        <v>116</v>
      </c>
      <c r="D23" s="208">
        <v>0</v>
      </c>
      <c r="E23" s="96">
        <v>0</v>
      </c>
    </row>
    <row r="24" spans="1:5" ht="40.5" hidden="1">
      <c r="A24" s="98" t="s">
        <v>163</v>
      </c>
      <c r="B24" s="12" t="s">
        <v>287</v>
      </c>
      <c r="C24" s="6"/>
      <c r="D24" s="238">
        <f>D25</f>
        <v>0</v>
      </c>
      <c r="E24" s="96">
        <f>E25</f>
        <v>0</v>
      </c>
    </row>
    <row r="25" spans="1:5" ht="40.5" hidden="1">
      <c r="A25" s="98" t="s">
        <v>117</v>
      </c>
      <c r="B25" s="12" t="s">
        <v>287</v>
      </c>
      <c r="C25" s="6" t="s">
        <v>116</v>
      </c>
      <c r="D25" s="238">
        <v>0</v>
      </c>
      <c r="E25" s="96">
        <v>0</v>
      </c>
    </row>
    <row r="26" spans="1:5" ht="20.25" hidden="1">
      <c r="A26" s="98" t="s">
        <v>281</v>
      </c>
      <c r="B26" s="12" t="s">
        <v>282</v>
      </c>
      <c r="C26" s="6"/>
      <c r="D26" s="238">
        <f>D27</f>
        <v>0</v>
      </c>
      <c r="E26" s="96">
        <f>E27</f>
        <v>0</v>
      </c>
    </row>
    <row r="27" spans="1:5" ht="40.5" hidden="1">
      <c r="A27" s="98" t="s">
        <v>117</v>
      </c>
      <c r="B27" s="12" t="s">
        <v>282</v>
      </c>
      <c r="C27" s="6" t="s">
        <v>116</v>
      </c>
      <c r="D27" s="238">
        <v>0</v>
      </c>
      <c r="E27" s="96">
        <v>0</v>
      </c>
    </row>
    <row r="28" spans="1:5" ht="20.25" hidden="1">
      <c r="A28" s="98" t="s">
        <v>305</v>
      </c>
      <c r="B28" s="12" t="s">
        <v>289</v>
      </c>
      <c r="C28" s="6"/>
      <c r="D28" s="208">
        <f>D29</f>
        <v>0</v>
      </c>
      <c r="E28" s="96">
        <f>E29</f>
        <v>0</v>
      </c>
    </row>
    <row r="29" spans="1:5" ht="40.5" hidden="1">
      <c r="A29" s="98" t="s">
        <v>117</v>
      </c>
      <c r="B29" s="12" t="s">
        <v>289</v>
      </c>
      <c r="C29" s="6" t="s">
        <v>116</v>
      </c>
      <c r="D29" s="208">
        <v>0</v>
      </c>
      <c r="E29" s="96">
        <v>0</v>
      </c>
    </row>
    <row r="30" spans="1:5" ht="20.25" hidden="1">
      <c r="A30" s="98" t="s">
        <v>290</v>
      </c>
      <c r="B30" s="12" t="s">
        <v>291</v>
      </c>
      <c r="C30" s="6"/>
      <c r="D30" s="238">
        <f>D31</f>
        <v>0</v>
      </c>
      <c r="E30" s="96">
        <f>E31</f>
        <v>0</v>
      </c>
    </row>
    <row r="31" spans="1:5" ht="40.5" hidden="1">
      <c r="A31" s="98" t="s">
        <v>117</v>
      </c>
      <c r="B31" s="12" t="s">
        <v>291</v>
      </c>
      <c r="C31" s="6" t="s">
        <v>116</v>
      </c>
      <c r="D31" s="238">
        <v>0</v>
      </c>
      <c r="E31" s="96">
        <v>0</v>
      </c>
    </row>
    <row r="32" spans="1:5" ht="20.25" hidden="1">
      <c r="A32" s="98" t="s">
        <v>281</v>
      </c>
      <c r="B32" s="12" t="s">
        <v>306</v>
      </c>
      <c r="C32" s="6"/>
      <c r="D32" s="208">
        <f>D33</f>
        <v>0</v>
      </c>
      <c r="E32" s="96">
        <f>E33</f>
        <v>0</v>
      </c>
    </row>
    <row r="33" spans="1:5" ht="40.5" hidden="1">
      <c r="A33" s="98" t="s">
        <v>117</v>
      </c>
      <c r="B33" s="12" t="s">
        <v>306</v>
      </c>
      <c r="C33" s="6" t="s">
        <v>116</v>
      </c>
      <c r="D33" s="208">
        <v>0</v>
      </c>
      <c r="E33" s="96">
        <v>0</v>
      </c>
    </row>
    <row r="34" spans="1:5" ht="81">
      <c r="A34" s="100" t="s">
        <v>246</v>
      </c>
      <c r="B34" s="168" t="s">
        <v>298</v>
      </c>
      <c r="C34" s="4"/>
      <c r="D34" s="180">
        <f aca="true" t="shared" si="0" ref="D34:E36">D35</f>
        <v>0</v>
      </c>
      <c r="E34" s="171">
        <f t="shared" si="0"/>
        <v>10</v>
      </c>
    </row>
    <row r="35" spans="1:5" ht="40.5">
      <c r="A35" s="98" t="s">
        <v>247</v>
      </c>
      <c r="B35" s="12" t="s">
        <v>238</v>
      </c>
      <c r="C35" s="6"/>
      <c r="D35" s="208">
        <f t="shared" si="0"/>
        <v>0</v>
      </c>
      <c r="E35" s="96">
        <f t="shared" si="0"/>
        <v>10</v>
      </c>
    </row>
    <row r="36" spans="1:5" ht="40.5">
      <c r="A36" s="98" t="s">
        <v>249</v>
      </c>
      <c r="B36" s="12" t="s">
        <v>238</v>
      </c>
      <c r="C36" s="6"/>
      <c r="D36" s="208">
        <f t="shared" si="0"/>
        <v>0</v>
      </c>
      <c r="E36" s="96">
        <f t="shared" si="0"/>
        <v>10</v>
      </c>
    </row>
    <row r="37" spans="1:5" ht="40.5">
      <c r="A37" s="98" t="s">
        <v>117</v>
      </c>
      <c r="B37" s="12" t="s">
        <v>238</v>
      </c>
      <c r="C37" s="6" t="s">
        <v>116</v>
      </c>
      <c r="D37" s="208">
        <v>0</v>
      </c>
      <c r="E37" s="96">
        <v>10</v>
      </c>
    </row>
    <row r="38" spans="1:5" ht="81">
      <c r="A38" s="169" t="s">
        <v>307</v>
      </c>
      <c r="B38" s="168" t="s">
        <v>230</v>
      </c>
      <c r="C38" s="6"/>
      <c r="D38" s="180">
        <f>D39+D42+D44</f>
        <v>0</v>
      </c>
      <c r="E38" s="171">
        <f>E39+E42+E44</f>
        <v>15.9</v>
      </c>
    </row>
    <row r="39" spans="1:5" ht="40.5">
      <c r="A39" s="162" t="s">
        <v>221</v>
      </c>
      <c r="B39" s="12" t="s">
        <v>223</v>
      </c>
      <c r="C39" s="6"/>
      <c r="D39" s="208">
        <f>D40</f>
        <v>0</v>
      </c>
      <c r="E39" s="96">
        <f>E40</f>
        <v>3</v>
      </c>
    </row>
    <row r="40" spans="1:5" ht="40.5">
      <c r="A40" s="162" t="s">
        <v>222</v>
      </c>
      <c r="B40" s="12" t="s">
        <v>373</v>
      </c>
      <c r="C40" s="6"/>
      <c r="D40" s="208">
        <f>D41</f>
        <v>0</v>
      </c>
      <c r="E40" s="96">
        <f>E41</f>
        <v>3</v>
      </c>
    </row>
    <row r="41" spans="1:5" ht="40.5">
      <c r="A41" s="162" t="s">
        <v>117</v>
      </c>
      <c r="B41" s="12" t="s">
        <v>373</v>
      </c>
      <c r="C41" s="6" t="s">
        <v>119</v>
      </c>
      <c r="D41" s="208">
        <v>0</v>
      </c>
      <c r="E41" s="96">
        <v>3</v>
      </c>
    </row>
    <row r="42" spans="1:5" ht="40.5">
      <c r="A42" s="162" t="s">
        <v>229</v>
      </c>
      <c r="B42" s="12" t="s">
        <v>344</v>
      </c>
      <c r="C42" s="6"/>
      <c r="D42" s="208">
        <v>0</v>
      </c>
      <c r="E42" s="96">
        <v>9.9</v>
      </c>
    </row>
    <row r="43" spans="1:5" ht="40.5">
      <c r="A43" s="162" t="s">
        <v>117</v>
      </c>
      <c r="B43" s="12" t="s">
        <v>344</v>
      </c>
      <c r="C43" s="6" t="s">
        <v>116</v>
      </c>
      <c r="D43" s="208">
        <v>0</v>
      </c>
      <c r="E43" s="96">
        <v>9.9</v>
      </c>
    </row>
    <row r="44" spans="1:5" ht="40.5">
      <c r="A44" s="162" t="s">
        <v>262</v>
      </c>
      <c r="B44" s="12" t="s">
        <v>231</v>
      </c>
      <c r="C44" s="6"/>
      <c r="D44" s="208">
        <f>D45</f>
        <v>0</v>
      </c>
      <c r="E44" s="96">
        <f>E45</f>
        <v>3</v>
      </c>
    </row>
    <row r="45" spans="1:5" ht="60.75">
      <c r="A45" s="162" t="s">
        <v>263</v>
      </c>
      <c r="B45" s="12" t="s">
        <v>232</v>
      </c>
      <c r="C45" s="6"/>
      <c r="D45" s="208">
        <f>D46</f>
        <v>0</v>
      </c>
      <c r="E45" s="96">
        <f>E46</f>
        <v>3</v>
      </c>
    </row>
    <row r="46" spans="1:5" ht="39.75" customHeight="1">
      <c r="A46" s="162" t="s">
        <v>117</v>
      </c>
      <c r="B46" s="12" t="s">
        <v>374</v>
      </c>
      <c r="C46" s="6" t="s">
        <v>119</v>
      </c>
      <c r="D46" s="208">
        <v>0</v>
      </c>
      <c r="E46" s="96">
        <v>3</v>
      </c>
    </row>
    <row r="47" spans="1:5" ht="40.5" hidden="1">
      <c r="A47" s="169" t="s">
        <v>292</v>
      </c>
      <c r="B47" s="168" t="s">
        <v>293</v>
      </c>
      <c r="C47" s="4"/>
      <c r="D47" s="180">
        <f>D48</f>
        <v>0</v>
      </c>
      <c r="E47" s="171">
        <f>E48</f>
        <v>0</v>
      </c>
    </row>
    <row r="48" spans="1:5" ht="20.25" hidden="1">
      <c r="A48" s="162" t="s">
        <v>308</v>
      </c>
      <c r="B48" s="12" t="s">
        <v>295</v>
      </c>
      <c r="C48" s="6"/>
      <c r="D48" s="208">
        <f>D49</f>
        <v>0</v>
      </c>
      <c r="E48" s="96">
        <f>E49</f>
        <v>0</v>
      </c>
    </row>
    <row r="49" spans="1:5" ht="40.5" hidden="1">
      <c r="A49" s="162" t="s">
        <v>117</v>
      </c>
      <c r="B49" s="12" t="s">
        <v>295</v>
      </c>
      <c r="C49" s="6" t="s">
        <v>116</v>
      </c>
      <c r="D49" s="208">
        <v>0</v>
      </c>
      <c r="E49" s="96">
        <v>0</v>
      </c>
    </row>
    <row r="50" spans="1:5" ht="81">
      <c r="A50" s="100" t="s">
        <v>246</v>
      </c>
      <c r="B50" s="168" t="s">
        <v>309</v>
      </c>
      <c r="C50" s="4"/>
      <c r="D50" s="180">
        <f aca="true" t="shared" si="1" ref="D50:E52">D51</f>
        <v>0</v>
      </c>
      <c r="E50" s="171">
        <f t="shared" si="1"/>
        <v>85.6</v>
      </c>
    </row>
    <row r="51" spans="1:5" ht="40.5">
      <c r="A51" s="98" t="s">
        <v>234</v>
      </c>
      <c r="B51" s="12" t="s">
        <v>236</v>
      </c>
      <c r="C51" s="6"/>
      <c r="D51" s="208">
        <f t="shared" si="1"/>
        <v>0</v>
      </c>
      <c r="E51" s="96">
        <f t="shared" si="1"/>
        <v>85.6</v>
      </c>
    </row>
    <row r="52" spans="1:5" ht="40.5">
      <c r="A52" s="98" t="s">
        <v>280</v>
      </c>
      <c r="B52" s="12" t="s">
        <v>237</v>
      </c>
      <c r="C52" s="6"/>
      <c r="D52" s="208">
        <f t="shared" si="1"/>
        <v>0</v>
      </c>
      <c r="E52" s="96">
        <f t="shared" si="1"/>
        <v>85.6</v>
      </c>
    </row>
    <row r="53" spans="1:5" ht="40.5">
      <c r="A53" s="98" t="s">
        <v>117</v>
      </c>
      <c r="B53" s="12" t="s">
        <v>237</v>
      </c>
      <c r="C53" s="6" t="s">
        <v>116</v>
      </c>
      <c r="D53" s="208">
        <v>0</v>
      </c>
      <c r="E53" s="96">
        <v>85.6</v>
      </c>
    </row>
    <row r="54" spans="1:5" ht="20.25">
      <c r="A54" s="169" t="s">
        <v>273</v>
      </c>
      <c r="B54" s="15" t="s">
        <v>228</v>
      </c>
      <c r="C54" s="6"/>
      <c r="D54" s="180">
        <f>D55+D57+D60</f>
        <v>0</v>
      </c>
      <c r="E54" s="171">
        <f>E55+E57+E60</f>
        <v>133.56</v>
      </c>
    </row>
    <row r="55" spans="1:5" ht="40.5">
      <c r="A55" s="162" t="s">
        <v>274</v>
      </c>
      <c r="B55" s="11" t="s">
        <v>312</v>
      </c>
      <c r="C55" s="6"/>
      <c r="D55" s="208">
        <f>D56</f>
        <v>0</v>
      </c>
      <c r="E55" s="96">
        <v>0</v>
      </c>
    </row>
    <row r="56" spans="1:5" ht="42.75" customHeight="1">
      <c r="A56" s="162" t="s">
        <v>117</v>
      </c>
      <c r="B56" s="11" t="s">
        <v>313</v>
      </c>
      <c r="C56" s="6" t="s">
        <v>116</v>
      </c>
      <c r="D56" s="208">
        <v>0</v>
      </c>
      <c r="E56" s="96">
        <v>0</v>
      </c>
    </row>
    <row r="57" spans="1:5" ht="40.5">
      <c r="A57" s="162" t="s">
        <v>216</v>
      </c>
      <c r="B57" s="11" t="s">
        <v>225</v>
      </c>
      <c r="C57" s="6"/>
      <c r="D57" s="208">
        <f>D58+D59</f>
        <v>0</v>
      </c>
      <c r="E57" s="96">
        <f>E58+E59</f>
        <v>133.56</v>
      </c>
    </row>
    <row r="58" spans="1:5" ht="81">
      <c r="A58" s="162" t="s">
        <v>314</v>
      </c>
      <c r="B58" s="11" t="s">
        <v>226</v>
      </c>
      <c r="C58" s="6" t="s">
        <v>115</v>
      </c>
      <c r="D58" s="208">
        <v>0</v>
      </c>
      <c r="E58" s="96">
        <v>133.56</v>
      </c>
    </row>
    <row r="59" spans="1:5" ht="0.75" customHeight="1">
      <c r="A59" s="162" t="s">
        <v>117</v>
      </c>
      <c r="B59" s="11" t="s">
        <v>227</v>
      </c>
      <c r="C59" s="6" t="s">
        <v>116</v>
      </c>
      <c r="D59" s="208">
        <v>0</v>
      </c>
      <c r="E59" s="96">
        <v>0</v>
      </c>
    </row>
    <row r="60" spans="1:5" ht="40.5" hidden="1">
      <c r="A60" s="162" t="s">
        <v>275</v>
      </c>
      <c r="B60" s="11" t="s">
        <v>315</v>
      </c>
      <c r="C60" s="6"/>
      <c r="D60" s="178">
        <f>D61</f>
        <v>0</v>
      </c>
      <c r="E60" s="96">
        <f>E61</f>
        <v>0</v>
      </c>
    </row>
    <row r="61" spans="1:5" ht="40.5" hidden="1">
      <c r="A61" s="162" t="s">
        <v>117</v>
      </c>
      <c r="B61" s="11" t="s">
        <v>316</v>
      </c>
      <c r="C61" s="6" t="s">
        <v>116</v>
      </c>
      <c r="D61" s="178">
        <v>0</v>
      </c>
      <c r="E61" s="96">
        <v>0</v>
      </c>
    </row>
    <row r="62" spans="1:5" ht="81">
      <c r="A62" s="10" t="s">
        <v>114</v>
      </c>
      <c r="B62" s="6" t="s">
        <v>209</v>
      </c>
      <c r="C62" s="6" t="s">
        <v>115</v>
      </c>
      <c r="D62" s="178">
        <v>0</v>
      </c>
      <c r="E62" s="96">
        <v>365.13</v>
      </c>
    </row>
    <row r="63" spans="1:5" ht="20.25">
      <c r="A63" s="7" t="s">
        <v>317</v>
      </c>
      <c r="B63" s="4" t="s">
        <v>159</v>
      </c>
      <c r="C63" s="4"/>
      <c r="D63" s="177">
        <f>D64</f>
        <v>0</v>
      </c>
      <c r="E63" s="171">
        <f>E64</f>
        <v>0</v>
      </c>
    </row>
    <row r="64" spans="1:5" ht="20.25">
      <c r="A64" s="9" t="s">
        <v>318</v>
      </c>
      <c r="B64" s="6" t="s">
        <v>159</v>
      </c>
      <c r="C64" s="6" t="s">
        <v>319</v>
      </c>
      <c r="D64" s="178">
        <v>0</v>
      </c>
      <c r="E64" s="96">
        <v>0</v>
      </c>
    </row>
    <row r="65" spans="1:5" ht="40.5">
      <c r="A65" s="7" t="s">
        <v>157</v>
      </c>
      <c r="B65" s="4" t="s">
        <v>155</v>
      </c>
      <c r="C65" s="4"/>
      <c r="D65" s="177">
        <f>D66</f>
        <v>0</v>
      </c>
      <c r="E65" s="111">
        <f>E66</f>
        <v>100.1</v>
      </c>
    </row>
    <row r="66" spans="1:5" ht="81">
      <c r="A66" s="10" t="s">
        <v>114</v>
      </c>
      <c r="B66" s="6" t="s">
        <v>224</v>
      </c>
      <c r="C66" s="6" t="s">
        <v>115</v>
      </c>
      <c r="D66" s="178">
        <v>0</v>
      </c>
      <c r="E66" s="96">
        <v>100.1</v>
      </c>
    </row>
    <row r="67" spans="1:5" ht="20.25">
      <c r="A67" s="236" t="s">
        <v>128</v>
      </c>
      <c r="B67" s="4" t="s">
        <v>320</v>
      </c>
      <c r="C67" s="4"/>
      <c r="D67" s="177">
        <v>0</v>
      </c>
      <c r="E67" s="171">
        <v>0</v>
      </c>
    </row>
    <row r="68" spans="1:5" ht="20.25">
      <c r="A68" s="7" t="s">
        <v>21</v>
      </c>
      <c r="B68" s="5"/>
      <c r="C68" s="5"/>
      <c r="D68" s="232">
        <v>0</v>
      </c>
      <c r="E68" s="232">
        <v>2614</v>
      </c>
    </row>
    <row r="69" spans="4:5" ht="18.75">
      <c r="D69" s="14"/>
      <c r="E69" s="170">
        <v>0</v>
      </c>
    </row>
  </sheetData>
  <sheetProtection/>
  <mergeCells count="3">
    <mergeCell ref="B1:E1"/>
    <mergeCell ref="A2:E2"/>
    <mergeCell ref="B3:C3"/>
  </mergeCells>
  <printOptions/>
  <pageMargins left="0.87" right="0.36" top="0.18" bottom="0.25" header="0.27" footer="0.23"/>
  <pageSetup horizontalDpi="300" verticalDpi="3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73"/>
  <sheetViews>
    <sheetView tabSelected="1" view="pageBreakPreview" zoomScale="60" zoomScaleNormal="70" zoomScalePageLayoutView="0" workbookViewId="0" topLeftCell="A1">
      <selection activeCell="E6" sqref="E6"/>
    </sheetView>
  </sheetViews>
  <sheetFormatPr defaultColWidth="9.140625" defaultRowHeight="15"/>
  <cols>
    <col min="1" max="1" width="71.7109375" style="13" customWidth="1"/>
    <col min="2" max="2" width="26.28125" style="13" customWidth="1"/>
    <col min="3" max="3" width="11.57421875" style="13" customWidth="1"/>
    <col min="4" max="4" width="16.28125" style="13" customWidth="1"/>
    <col min="5" max="5" width="24.00390625" style="97" customWidth="1"/>
    <col min="6" max="6" width="0" style="97" hidden="1" customWidth="1"/>
    <col min="7" max="7" width="24.140625" style="97" customWidth="1"/>
    <col min="8" max="16384" width="9.140625" style="97" customWidth="1"/>
  </cols>
  <sheetData>
    <row r="1" spans="1:5" ht="108.75" customHeight="1">
      <c r="A1" s="1"/>
      <c r="B1" s="277" t="s">
        <v>409</v>
      </c>
      <c r="C1" s="277"/>
      <c r="D1" s="277"/>
      <c r="E1" s="277"/>
    </row>
    <row r="2" spans="1:5" ht="82.5" customHeight="1">
      <c r="A2" s="276" t="s">
        <v>357</v>
      </c>
      <c r="B2" s="276"/>
      <c r="C2" s="276"/>
      <c r="D2" s="276"/>
      <c r="E2" s="276"/>
    </row>
    <row r="3" spans="1:5" ht="18.75">
      <c r="A3" s="2"/>
      <c r="B3" s="275"/>
      <c r="C3" s="275"/>
      <c r="D3" s="2"/>
      <c r="E3" s="97" t="s">
        <v>156</v>
      </c>
    </row>
    <row r="4" spans="1:7" ht="40.5">
      <c r="A4" s="116" t="s">
        <v>0</v>
      </c>
      <c r="B4" s="116" t="s">
        <v>4</v>
      </c>
      <c r="C4" s="116" t="s">
        <v>5</v>
      </c>
      <c r="D4" s="116" t="s">
        <v>206</v>
      </c>
      <c r="E4" s="235" t="s">
        <v>323</v>
      </c>
      <c r="G4" s="235" t="s">
        <v>358</v>
      </c>
    </row>
    <row r="5" spans="1:7" ht="20.25">
      <c r="A5" s="190">
        <v>1</v>
      </c>
      <c r="B5" s="190">
        <v>2</v>
      </c>
      <c r="C5" s="190">
        <v>3</v>
      </c>
      <c r="D5" s="190"/>
      <c r="E5" s="237">
        <v>4</v>
      </c>
      <c r="G5" s="237">
        <v>4</v>
      </c>
    </row>
    <row r="6" spans="1:7" ht="81">
      <c r="A6" s="100" t="s">
        <v>244</v>
      </c>
      <c r="B6" s="4" t="s">
        <v>210</v>
      </c>
      <c r="C6" s="6"/>
      <c r="D6" s="178">
        <f>D7</f>
        <v>0</v>
      </c>
      <c r="E6" s="96">
        <f>E7</f>
        <v>909.11</v>
      </c>
      <c r="G6" s="96">
        <f>G7</f>
        <v>909.11</v>
      </c>
    </row>
    <row r="7" spans="1:7" ht="40.5">
      <c r="A7" s="98" t="s">
        <v>245</v>
      </c>
      <c r="B7" s="6" t="s">
        <v>211</v>
      </c>
      <c r="C7" s="6"/>
      <c r="D7" s="178">
        <f>D8+D9</f>
        <v>0</v>
      </c>
      <c r="E7" s="96">
        <f>E8+E9</f>
        <v>909.11</v>
      </c>
      <c r="G7" s="96">
        <f>G8+G9</f>
        <v>909.11</v>
      </c>
    </row>
    <row r="8" spans="1:7" ht="40.5">
      <c r="A8" s="98" t="s">
        <v>321</v>
      </c>
      <c r="B8" s="6" t="s">
        <v>212</v>
      </c>
      <c r="C8" s="6" t="s">
        <v>115</v>
      </c>
      <c r="D8" s="178">
        <v>0</v>
      </c>
      <c r="E8" s="96">
        <v>889.11</v>
      </c>
      <c r="G8" s="96">
        <v>889.11</v>
      </c>
    </row>
    <row r="9" spans="1:7" ht="40.5">
      <c r="A9" s="98" t="s">
        <v>213</v>
      </c>
      <c r="B9" s="6" t="s">
        <v>214</v>
      </c>
      <c r="C9" s="6" t="s">
        <v>116</v>
      </c>
      <c r="D9" s="178">
        <v>0</v>
      </c>
      <c r="E9" s="96">
        <v>20</v>
      </c>
      <c r="G9" s="96">
        <v>20</v>
      </c>
    </row>
    <row r="10" spans="1:7" ht="3.75" customHeight="1" hidden="1">
      <c r="A10" s="98" t="s">
        <v>302</v>
      </c>
      <c r="B10" s="12" t="s">
        <v>251</v>
      </c>
      <c r="C10" s="6"/>
      <c r="D10" s="208">
        <f>D11</f>
        <v>0</v>
      </c>
      <c r="E10" s="96">
        <f>E11</f>
        <v>0</v>
      </c>
      <c r="G10" s="96">
        <f>G11</f>
        <v>0</v>
      </c>
    </row>
    <row r="11" spans="1:7" ht="40.5" hidden="1">
      <c r="A11" s="98" t="s">
        <v>252</v>
      </c>
      <c r="B11" s="12" t="s">
        <v>253</v>
      </c>
      <c r="C11" s="6"/>
      <c r="D11" s="208">
        <f>D12</f>
        <v>0</v>
      </c>
      <c r="E11" s="96">
        <f>E12</f>
        <v>0</v>
      </c>
      <c r="G11" s="96">
        <f>G12</f>
        <v>0</v>
      </c>
    </row>
    <row r="12" spans="1:7" ht="40.5" hidden="1">
      <c r="A12" s="98" t="s">
        <v>117</v>
      </c>
      <c r="B12" s="12" t="s">
        <v>253</v>
      </c>
      <c r="C12" s="6" t="s">
        <v>116</v>
      </c>
      <c r="D12" s="208">
        <v>0</v>
      </c>
      <c r="E12" s="96">
        <v>0</v>
      </c>
      <c r="G12" s="96">
        <v>0</v>
      </c>
    </row>
    <row r="13" spans="1:7" ht="81">
      <c r="A13" s="100" t="s">
        <v>254</v>
      </c>
      <c r="B13" s="168" t="s">
        <v>217</v>
      </c>
      <c r="C13" s="4"/>
      <c r="D13" s="180">
        <f>D14+D17</f>
        <v>0</v>
      </c>
      <c r="E13" s="171">
        <f>E14+E17</f>
        <v>40</v>
      </c>
      <c r="G13" s="171">
        <f>G14+G17</f>
        <v>40</v>
      </c>
    </row>
    <row r="14" spans="1:7" ht="60.75">
      <c r="A14" s="98" t="s">
        <v>255</v>
      </c>
      <c r="B14" s="12" t="s">
        <v>303</v>
      </c>
      <c r="C14" s="6"/>
      <c r="D14" s="208">
        <f>D15</f>
        <v>0</v>
      </c>
      <c r="E14" s="96">
        <f>E15</f>
        <v>20</v>
      </c>
      <c r="G14" s="96">
        <f>G15</f>
        <v>20</v>
      </c>
    </row>
    <row r="15" spans="1:7" ht="40.5">
      <c r="A15" s="98" t="s">
        <v>164</v>
      </c>
      <c r="B15" s="12" t="s">
        <v>218</v>
      </c>
      <c r="C15" s="6"/>
      <c r="D15" s="208">
        <f>D16</f>
        <v>0</v>
      </c>
      <c r="E15" s="96">
        <f>E16</f>
        <v>20</v>
      </c>
      <c r="G15" s="96">
        <f>G16</f>
        <v>20</v>
      </c>
    </row>
    <row r="16" spans="1:7" ht="40.5">
      <c r="A16" s="98" t="s">
        <v>117</v>
      </c>
      <c r="B16" s="12" t="s">
        <v>218</v>
      </c>
      <c r="C16" s="6" t="s">
        <v>116</v>
      </c>
      <c r="D16" s="208">
        <v>0</v>
      </c>
      <c r="E16" s="96">
        <v>20</v>
      </c>
      <c r="G16" s="96">
        <v>20</v>
      </c>
    </row>
    <row r="17" spans="1:7" ht="40.5">
      <c r="A17" s="98" t="s">
        <v>258</v>
      </c>
      <c r="B17" s="12" t="s">
        <v>219</v>
      </c>
      <c r="C17" s="6"/>
      <c r="D17" s="208">
        <f>D18</f>
        <v>0</v>
      </c>
      <c r="E17" s="96">
        <f>E18</f>
        <v>20</v>
      </c>
      <c r="G17" s="96">
        <f>G18</f>
        <v>20</v>
      </c>
    </row>
    <row r="18" spans="1:7" ht="40.5">
      <c r="A18" s="98" t="s">
        <v>215</v>
      </c>
      <c r="B18" s="12" t="s">
        <v>220</v>
      </c>
      <c r="C18" s="6"/>
      <c r="D18" s="208">
        <f>D19</f>
        <v>0</v>
      </c>
      <c r="E18" s="96">
        <f>E19</f>
        <v>20</v>
      </c>
      <c r="G18" s="96">
        <f>G19</f>
        <v>20</v>
      </c>
    </row>
    <row r="19" spans="1:7" ht="40.5">
      <c r="A19" s="98" t="s">
        <v>117</v>
      </c>
      <c r="B19" s="12" t="s">
        <v>220</v>
      </c>
      <c r="C19" s="6" t="s">
        <v>116</v>
      </c>
      <c r="D19" s="208">
        <v>0</v>
      </c>
      <c r="E19" s="96">
        <v>20</v>
      </c>
      <c r="G19" s="96">
        <v>20</v>
      </c>
    </row>
    <row r="20" spans="1:7" ht="5.25" customHeight="1" hidden="1">
      <c r="A20" s="162" t="s">
        <v>304</v>
      </c>
      <c r="B20" s="12" t="s">
        <v>161</v>
      </c>
      <c r="C20" s="6"/>
      <c r="D20" s="238">
        <f>D21</f>
        <v>0</v>
      </c>
      <c r="E20" s="96">
        <f>E21</f>
        <v>0</v>
      </c>
      <c r="G20" s="96">
        <f>G21</f>
        <v>0</v>
      </c>
    </row>
    <row r="21" spans="1:7" ht="40.5" hidden="1">
      <c r="A21" s="98" t="s">
        <v>117</v>
      </c>
      <c r="B21" s="12" t="s">
        <v>161</v>
      </c>
      <c r="C21" s="6" t="s">
        <v>116</v>
      </c>
      <c r="D21" s="238">
        <v>0</v>
      </c>
      <c r="E21" s="96"/>
      <c r="G21" s="96"/>
    </row>
    <row r="22" spans="1:7" ht="20.25" hidden="1">
      <c r="A22" s="162" t="s">
        <v>284</v>
      </c>
      <c r="B22" s="12" t="s">
        <v>285</v>
      </c>
      <c r="C22" s="6"/>
      <c r="D22" s="208">
        <f>D23</f>
        <v>0</v>
      </c>
      <c r="E22" s="96">
        <f>E23</f>
        <v>0</v>
      </c>
      <c r="G22" s="96">
        <f>G23</f>
        <v>0</v>
      </c>
    </row>
    <row r="23" spans="1:7" ht="40.5" hidden="1">
      <c r="A23" s="98" t="s">
        <v>117</v>
      </c>
      <c r="B23" s="12" t="s">
        <v>285</v>
      </c>
      <c r="C23" s="6" t="s">
        <v>116</v>
      </c>
      <c r="D23" s="208">
        <v>0</v>
      </c>
      <c r="E23" s="96">
        <v>0</v>
      </c>
      <c r="G23" s="96">
        <v>0</v>
      </c>
    </row>
    <row r="24" spans="1:7" ht="40.5" hidden="1">
      <c r="A24" s="98" t="s">
        <v>163</v>
      </c>
      <c r="B24" s="12" t="s">
        <v>287</v>
      </c>
      <c r="C24" s="6"/>
      <c r="D24" s="238">
        <f>D25</f>
        <v>0</v>
      </c>
      <c r="E24" s="96">
        <f>E25</f>
        <v>0</v>
      </c>
      <c r="G24" s="96">
        <f>G25</f>
        <v>0</v>
      </c>
    </row>
    <row r="25" spans="1:7" ht="40.5" hidden="1">
      <c r="A25" s="98" t="s">
        <v>117</v>
      </c>
      <c r="B25" s="12" t="s">
        <v>287</v>
      </c>
      <c r="C25" s="6" t="s">
        <v>116</v>
      </c>
      <c r="D25" s="238">
        <v>0</v>
      </c>
      <c r="E25" s="96">
        <v>0</v>
      </c>
      <c r="G25" s="96">
        <v>0</v>
      </c>
    </row>
    <row r="26" spans="1:7" ht="20.25" hidden="1">
      <c r="A26" s="98" t="s">
        <v>281</v>
      </c>
      <c r="B26" s="12" t="s">
        <v>282</v>
      </c>
      <c r="C26" s="6"/>
      <c r="D26" s="238">
        <f>D27</f>
        <v>0</v>
      </c>
      <c r="E26" s="96">
        <f>E27</f>
        <v>0</v>
      </c>
      <c r="G26" s="96">
        <f>G27</f>
        <v>0</v>
      </c>
    </row>
    <row r="27" spans="1:7" ht="40.5" hidden="1">
      <c r="A27" s="98" t="s">
        <v>117</v>
      </c>
      <c r="B27" s="12" t="s">
        <v>282</v>
      </c>
      <c r="C27" s="6" t="s">
        <v>116</v>
      </c>
      <c r="D27" s="238">
        <v>0</v>
      </c>
      <c r="E27" s="96">
        <v>0</v>
      </c>
      <c r="G27" s="96">
        <v>0</v>
      </c>
    </row>
    <row r="28" spans="1:7" ht="20.25" hidden="1">
      <c r="A28" s="98" t="s">
        <v>305</v>
      </c>
      <c r="B28" s="12" t="s">
        <v>289</v>
      </c>
      <c r="C28" s="6"/>
      <c r="D28" s="208">
        <f>D29</f>
        <v>0</v>
      </c>
      <c r="E28" s="96">
        <f>E29</f>
        <v>0</v>
      </c>
      <c r="G28" s="96">
        <f>G29</f>
        <v>0</v>
      </c>
    </row>
    <row r="29" spans="1:7" ht="40.5" hidden="1">
      <c r="A29" s="98" t="s">
        <v>117</v>
      </c>
      <c r="B29" s="12" t="s">
        <v>289</v>
      </c>
      <c r="C29" s="6" t="s">
        <v>116</v>
      </c>
      <c r="D29" s="208">
        <v>0</v>
      </c>
      <c r="E29" s="96">
        <v>0</v>
      </c>
      <c r="G29" s="96">
        <v>0</v>
      </c>
    </row>
    <row r="30" spans="1:7" ht="20.25" hidden="1">
      <c r="A30" s="98" t="s">
        <v>290</v>
      </c>
      <c r="B30" s="12" t="s">
        <v>291</v>
      </c>
      <c r="C30" s="6"/>
      <c r="D30" s="238">
        <f>D31</f>
        <v>0</v>
      </c>
      <c r="E30" s="96">
        <f>E31</f>
        <v>0</v>
      </c>
      <c r="G30" s="96">
        <f>G31</f>
        <v>0</v>
      </c>
    </row>
    <row r="31" spans="1:7" ht="40.5" hidden="1">
      <c r="A31" s="98" t="s">
        <v>117</v>
      </c>
      <c r="B31" s="12" t="s">
        <v>291</v>
      </c>
      <c r="C31" s="6" t="s">
        <v>116</v>
      </c>
      <c r="D31" s="238">
        <v>0</v>
      </c>
      <c r="E31" s="96">
        <v>0</v>
      </c>
      <c r="G31" s="96">
        <v>0</v>
      </c>
    </row>
    <row r="32" spans="1:7" ht="20.25" hidden="1">
      <c r="A32" s="98" t="s">
        <v>281</v>
      </c>
      <c r="B32" s="12" t="s">
        <v>306</v>
      </c>
      <c r="C32" s="6"/>
      <c r="D32" s="208">
        <f>D33</f>
        <v>0</v>
      </c>
      <c r="E32" s="96">
        <f>E33</f>
        <v>0</v>
      </c>
      <c r="G32" s="96">
        <f>G33</f>
        <v>0</v>
      </c>
    </row>
    <row r="33" spans="1:7" ht="40.5" hidden="1">
      <c r="A33" s="98" t="s">
        <v>117</v>
      </c>
      <c r="B33" s="12" t="s">
        <v>306</v>
      </c>
      <c r="C33" s="6" t="s">
        <v>116</v>
      </c>
      <c r="D33" s="208">
        <v>0</v>
      </c>
      <c r="E33" s="96">
        <v>0</v>
      </c>
      <c r="G33" s="96">
        <v>0</v>
      </c>
    </row>
    <row r="34" spans="1:7" ht="101.25">
      <c r="A34" s="100" t="s">
        <v>246</v>
      </c>
      <c r="B34" s="168" t="s">
        <v>298</v>
      </c>
      <c r="C34" s="4"/>
      <c r="D34" s="180">
        <f aca="true" t="shared" si="0" ref="D34:G36">D35</f>
        <v>0</v>
      </c>
      <c r="E34" s="171">
        <f t="shared" si="0"/>
        <v>32.2</v>
      </c>
      <c r="G34" s="171">
        <f t="shared" si="0"/>
        <v>32.2</v>
      </c>
    </row>
    <row r="35" spans="1:7" ht="40.5">
      <c r="A35" s="98" t="s">
        <v>247</v>
      </c>
      <c r="B35" s="12" t="s">
        <v>238</v>
      </c>
      <c r="C35" s="6"/>
      <c r="D35" s="208">
        <f t="shared" si="0"/>
        <v>0</v>
      </c>
      <c r="E35" s="96">
        <f t="shared" si="0"/>
        <v>32.2</v>
      </c>
      <c r="G35" s="96">
        <f t="shared" si="0"/>
        <v>32.2</v>
      </c>
    </row>
    <row r="36" spans="1:7" ht="40.5">
      <c r="A36" s="98" t="s">
        <v>249</v>
      </c>
      <c r="B36" s="12" t="s">
        <v>238</v>
      </c>
      <c r="C36" s="6"/>
      <c r="D36" s="208">
        <f t="shared" si="0"/>
        <v>0</v>
      </c>
      <c r="E36" s="96">
        <f t="shared" si="0"/>
        <v>32.2</v>
      </c>
      <c r="G36" s="96">
        <f t="shared" si="0"/>
        <v>32.2</v>
      </c>
    </row>
    <row r="37" spans="1:7" ht="40.5">
      <c r="A37" s="98" t="s">
        <v>117</v>
      </c>
      <c r="B37" s="12" t="s">
        <v>238</v>
      </c>
      <c r="C37" s="6" t="s">
        <v>116</v>
      </c>
      <c r="D37" s="208">
        <v>0</v>
      </c>
      <c r="E37" s="96">
        <v>32.2</v>
      </c>
      <c r="G37" s="96">
        <v>32.2</v>
      </c>
    </row>
    <row r="38" spans="1:7" ht="101.25">
      <c r="A38" s="169" t="s">
        <v>307</v>
      </c>
      <c r="B38" s="168" t="s">
        <v>230</v>
      </c>
      <c r="C38" s="6"/>
      <c r="D38" s="180">
        <f>D39+D42+D44</f>
        <v>0</v>
      </c>
      <c r="E38" s="171">
        <f>E39+E42+E44</f>
        <v>15.9</v>
      </c>
      <c r="G38" s="171">
        <f>G39+G42+G44</f>
        <v>15.9</v>
      </c>
    </row>
    <row r="39" spans="1:7" ht="60.75">
      <c r="A39" s="162" t="s">
        <v>221</v>
      </c>
      <c r="B39" s="12" t="s">
        <v>223</v>
      </c>
      <c r="C39" s="6"/>
      <c r="D39" s="208">
        <f>D40</f>
        <v>0</v>
      </c>
      <c r="E39" s="96">
        <f>E40</f>
        <v>3</v>
      </c>
      <c r="G39" s="96">
        <f>G40</f>
        <v>3</v>
      </c>
    </row>
    <row r="40" spans="1:7" ht="40.5">
      <c r="A40" s="162" t="s">
        <v>222</v>
      </c>
      <c r="B40" s="12" t="s">
        <v>376</v>
      </c>
      <c r="C40" s="6"/>
      <c r="D40" s="208">
        <f>D41</f>
        <v>0</v>
      </c>
      <c r="E40" s="96">
        <f>E41</f>
        <v>3</v>
      </c>
      <c r="G40" s="96">
        <f>G41</f>
        <v>3</v>
      </c>
    </row>
    <row r="41" spans="1:7" ht="40.5">
      <c r="A41" s="162" t="s">
        <v>117</v>
      </c>
      <c r="B41" s="12" t="s">
        <v>376</v>
      </c>
      <c r="C41" s="6" t="s">
        <v>116</v>
      </c>
      <c r="D41" s="208">
        <v>0</v>
      </c>
      <c r="E41" s="96">
        <v>3</v>
      </c>
      <c r="G41" s="96">
        <v>3</v>
      </c>
    </row>
    <row r="42" spans="1:7" ht="40.5">
      <c r="A42" s="162" t="s">
        <v>229</v>
      </c>
      <c r="B42" s="12" t="s">
        <v>344</v>
      </c>
      <c r="C42" s="6"/>
      <c r="D42" s="208">
        <v>0</v>
      </c>
      <c r="E42" s="96">
        <v>9.9</v>
      </c>
      <c r="G42" s="96">
        <v>9.9</v>
      </c>
    </row>
    <row r="43" spans="1:7" ht="40.5">
      <c r="A43" s="162" t="s">
        <v>117</v>
      </c>
      <c r="B43" s="12" t="s">
        <v>344</v>
      </c>
      <c r="C43" s="6" t="s">
        <v>116</v>
      </c>
      <c r="D43" s="208">
        <v>0</v>
      </c>
      <c r="E43" s="96">
        <v>9.9</v>
      </c>
      <c r="G43" s="96">
        <v>9.9</v>
      </c>
    </row>
    <row r="44" spans="1:7" ht="40.5">
      <c r="A44" s="162" t="s">
        <v>262</v>
      </c>
      <c r="B44" s="12" t="s">
        <v>231</v>
      </c>
      <c r="C44" s="6"/>
      <c r="D44" s="208">
        <f>D45</f>
        <v>0</v>
      </c>
      <c r="E44" s="96">
        <f>E45</f>
        <v>3</v>
      </c>
      <c r="G44" s="96">
        <f>G45</f>
        <v>3</v>
      </c>
    </row>
    <row r="45" spans="1:7" ht="60.75">
      <c r="A45" s="162" t="s">
        <v>263</v>
      </c>
      <c r="B45" s="12" t="s">
        <v>232</v>
      </c>
      <c r="C45" s="6"/>
      <c r="D45" s="208">
        <f>D46</f>
        <v>0</v>
      </c>
      <c r="E45" s="96">
        <f>E46</f>
        <v>3</v>
      </c>
      <c r="G45" s="96">
        <f>G46</f>
        <v>3</v>
      </c>
    </row>
    <row r="46" spans="1:7" ht="40.5">
      <c r="A46" s="162" t="s">
        <v>117</v>
      </c>
      <c r="B46" s="12" t="s">
        <v>373</v>
      </c>
      <c r="C46" s="6" t="s">
        <v>119</v>
      </c>
      <c r="D46" s="208">
        <v>0</v>
      </c>
      <c r="E46" s="96">
        <v>3</v>
      </c>
      <c r="G46" s="96">
        <v>3</v>
      </c>
    </row>
    <row r="47" spans="1:7" ht="40.5">
      <c r="A47" s="169" t="s">
        <v>292</v>
      </c>
      <c r="B47" s="168" t="s">
        <v>293</v>
      </c>
      <c r="C47" s="4"/>
      <c r="D47" s="180">
        <f>D48</f>
        <v>0</v>
      </c>
      <c r="E47" s="171">
        <f>E48</f>
        <v>0</v>
      </c>
      <c r="G47" s="171">
        <f>G48</f>
        <v>0</v>
      </c>
    </row>
    <row r="48" spans="1:7" ht="20.25">
      <c r="A48" s="162" t="s">
        <v>308</v>
      </c>
      <c r="B48" s="12" t="s">
        <v>295</v>
      </c>
      <c r="C48" s="6"/>
      <c r="D48" s="208">
        <f>D49</f>
        <v>0</v>
      </c>
      <c r="E48" s="96">
        <f>E49</f>
        <v>0</v>
      </c>
      <c r="G48" s="96">
        <f>G49</f>
        <v>0</v>
      </c>
    </row>
    <row r="49" spans="1:7" ht="40.5">
      <c r="A49" s="162" t="s">
        <v>117</v>
      </c>
      <c r="B49" s="12" t="s">
        <v>295</v>
      </c>
      <c r="C49" s="6" t="s">
        <v>116</v>
      </c>
      <c r="D49" s="208">
        <v>0</v>
      </c>
      <c r="E49" s="96">
        <v>0</v>
      </c>
      <c r="G49" s="96">
        <v>0</v>
      </c>
    </row>
    <row r="50" spans="1:7" ht="101.25">
      <c r="A50" s="100" t="s">
        <v>246</v>
      </c>
      <c r="B50" s="168" t="s">
        <v>309</v>
      </c>
      <c r="C50" s="4"/>
      <c r="D50" s="180">
        <f aca="true" t="shared" si="1" ref="D50:G52">D51</f>
        <v>0</v>
      </c>
      <c r="E50" s="171">
        <f t="shared" si="1"/>
        <v>85.6</v>
      </c>
      <c r="G50" s="171">
        <f t="shared" si="1"/>
        <v>85.6</v>
      </c>
    </row>
    <row r="51" spans="1:7" ht="40.5">
      <c r="A51" s="98" t="s">
        <v>234</v>
      </c>
      <c r="B51" s="12" t="s">
        <v>236</v>
      </c>
      <c r="C51" s="6"/>
      <c r="D51" s="208">
        <f t="shared" si="1"/>
        <v>0</v>
      </c>
      <c r="E51" s="96">
        <f t="shared" si="1"/>
        <v>85.6</v>
      </c>
      <c r="G51" s="96">
        <f t="shared" si="1"/>
        <v>85.6</v>
      </c>
    </row>
    <row r="52" spans="1:7" ht="40.5">
      <c r="A52" s="98" t="s">
        <v>280</v>
      </c>
      <c r="B52" s="12" t="s">
        <v>237</v>
      </c>
      <c r="C52" s="6"/>
      <c r="D52" s="208">
        <f t="shared" si="1"/>
        <v>0</v>
      </c>
      <c r="E52" s="96">
        <f t="shared" si="1"/>
        <v>85.6</v>
      </c>
      <c r="G52" s="96">
        <f t="shared" si="1"/>
        <v>85.6</v>
      </c>
    </row>
    <row r="53" spans="1:7" ht="40.5">
      <c r="A53" s="98" t="s">
        <v>117</v>
      </c>
      <c r="B53" s="12" t="s">
        <v>237</v>
      </c>
      <c r="C53" s="6" t="s">
        <v>116</v>
      </c>
      <c r="D53" s="208">
        <v>0</v>
      </c>
      <c r="E53" s="96">
        <v>85.6</v>
      </c>
      <c r="G53" s="96">
        <v>85.6</v>
      </c>
    </row>
    <row r="54" spans="1:7" ht="20.25">
      <c r="A54" s="162" t="s">
        <v>265</v>
      </c>
      <c r="B54" s="12" t="s">
        <v>266</v>
      </c>
      <c r="C54" s="6"/>
      <c r="D54" s="208">
        <f>D55</f>
        <v>0</v>
      </c>
      <c r="E54" s="96">
        <f>E55</f>
        <v>0</v>
      </c>
      <c r="G54" s="96">
        <f>G55</f>
        <v>0</v>
      </c>
    </row>
    <row r="55" spans="1:7" ht="60.75">
      <c r="A55" s="162" t="s">
        <v>310</v>
      </c>
      <c r="B55" s="12" t="s">
        <v>267</v>
      </c>
      <c r="C55" s="6"/>
      <c r="D55" s="208">
        <f>D56</f>
        <v>0</v>
      </c>
      <c r="E55" s="96">
        <f>E56</f>
        <v>0</v>
      </c>
      <c r="G55" s="96">
        <f>G56</f>
        <v>0</v>
      </c>
    </row>
    <row r="56" spans="1:7" ht="40.5">
      <c r="A56" s="98" t="s">
        <v>117</v>
      </c>
      <c r="B56" s="12" t="s">
        <v>267</v>
      </c>
      <c r="C56" s="6" t="s">
        <v>116</v>
      </c>
      <c r="D56" s="208">
        <v>0</v>
      </c>
      <c r="E56" s="96">
        <v>0</v>
      </c>
      <c r="G56" s="96">
        <v>0</v>
      </c>
    </row>
    <row r="57" spans="1:7" ht="40.5">
      <c r="A57" s="162" t="s">
        <v>268</v>
      </c>
      <c r="B57" s="12" t="s">
        <v>269</v>
      </c>
      <c r="C57" s="6"/>
      <c r="D57" s="208">
        <f>D58</f>
        <v>0</v>
      </c>
      <c r="E57" s="96">
        <f>E58</f>
        <v>0</v>
      </c>
      <c r="G57" s="96">
        <f>G58</f>
        <v>0</v>
      </c>
    </row>
    <row r="58" spans="1:7" ht="101.25">
      <c r="A58" s="162" t="s">
        <v>311</v>
      </c>
      <c r="B58" s="12" t="s">
        <v>270</v>
      </c>
      <c r="C58" s="6"/>
      <c r="D58" s="208">
        <f>D59</f>
        <v>0</v>
      </c>
      <c r="E58" s="96">
        <f>E59</f>
        <v>0</v>
      </c>
      <c r="G58" s="96">
        <f>G59</f>
        <v>0</v>
      </c>
    </row>
    <row r="59" spans="1:7" ht="40.5">
      <c r="A59" s="98" t="s">
        <v>117</v>
      </c>
      <c r="B59" s="12" t="s">
        <v>270</v>
      </c>
      <c r="C59" s="6" t="s">
        <v>116</v>
      </c>
      <c r="D59" s="208">
        <v>0</v>
      </c>
      <c r="E59" s="96">
        <v>0</v>
      </c>
      <c r="G59" s="96">
        <v>0</v>
      </c>
    </row>
    <row r="60" spans="1:7" ht="40.5">
      <c r="A60" s="169" t="s">
        <v>273</v>
      </c>
      <c r="B60" s="15" t="s">
        <v>228</v>
      </c>
      <c r="C60" s="6"/>
      <c r="D60" s="180">
        <f>D61+D63+D66</f>
        <v>0</v>
      </c>
      <c r="E60" s="171">
        <f>E61+E63+E66</f>
        <v>133.56</v>
      </c>
      <c r="G60" s="171">
        <f>G61+G63+G66</f>
        <v>133.56</v>
      </c>
    </row>
    <row r="61" spans="1:7" ht="40.5">
      <c r="A61" s="162" t="s">
        <v>274</v>
      </c>
      <c r="B61" s="11" t="s">
        <v>312</v>
      </c>
      <c r="C61" s="6"/>
      <c r="D61" s="208">
        <f>D62</f>
        <v>0</v>
      </c>
      <c r="E61" s="96">
        <v>0</v>
      </c>
      <c r="G61" s="96">
        <v>0</v>
      </c>
    </row>
    <row r="62" spans="1:7" ht="40.5">
      <c r="A62" s="162" t="s">
        <v>117</v>
      </c>
      <c r="B62" s="11" t="s">
        <v>313</v>
      </c>
      <c r="C62" s="6" t="s">
        <v>116</v>
      </c>
      <c r="D62" s="208">
        <v>0</v>
      </c>
      <c r="E62" s="96">
        <v>0</v>
      </c>
      <c r="G62" s="96">
        <v>0</v>
      </c>
    </row>
    <row r="63" spans="1:7" ht="40.5">
      <c r="A63" s="162" t="s">
        <v>216</v>
      </c>
      <c r="B63" s="11" t="s">
        <v>225</v>
      </c>
      <c r="C63" s="6"/>
      <c r="D63" s="208">
        <f>D64+D65</f>
        <v>0</v>
      </c>
      <c r="E63" s="96">
        <f>E64+E65</f>
        <v>133.56</v>
      </c>
      <c r="G63" s="96">
        <f>G64+G65</f>
        <v>133.56</v>
      </c>
    </row>
    <row r="64" spans="1:7" ht="101.25">
      <c r="A64" s="162" t="s">
        <v>314</v>
      </c>
      <c r="B64" s="11" t="s">
        <v>226</v>
      </c>
      <c r="C64" s="6" t="s">
        <v>115</v>
      </c>
      <c r="D64" s="208">
        <v>0</v>
      </c>
      <c r="E64" s="96">
        <v>133.56</v>
      </c>
      <c r="G64" s="96">
        <v>133.56</v>
      </c>
    </row>
    <row r="65" spans="1:7" ht="39.75" customHeight="1" hidden="1">
      <c r="A65" s="162" t="s">
        <v>117</v>
      </c>
      <c r="B65" s="11" t="s">
        <v>227</v>
      </c>
      <c r="C65" s="6" t="s">
        <v>116</v>
      </c>
      <c r="D65" s="208">
        <v>0</v>
      </c>
      <c r="E65" s="96">
        <v>0</v>
      </c>
      <c r="G65" s="96">
        <v>0</v>
      </c>
    </row>
    <row r="66" spans="1:7" ht="60.75" hidden="1">
      <c r="A66" s="162" t="s">
        <v>275</v>
      </c>
      <c r="B66" s="11" t="s">
        <v>315</v>
      </c>
      <c r="C66" s="6"/>
      <c r="D66" s="178">
        <f>D67</f>
        <v>0</v>
      </c>
      <c r="E66" s="96">
        <f>E67</f>
        <v>0</v>
      </c>
      <c r="G66" s="96">
        <f>G67</f>
        <v>0</v>
      </c>
    </row>
    <row r="67" spans="1:7" ht="0.75" customHeight="1">
      <c r="A67" s="162" t="s">
        <v>117</v>
      </c>
      <c r="B67" s="11" t="s">
        <v>316</v>
      </c>
      <c r="C67" s="6" t="s">
        <v>116</v>
      </c>
      <c r="D67" s="178">
        <v>0</v>
      </c>
      <c r="E67" s="96">
        <v>0</v>
      </c>
      <c r="G67" s="96">
        <v>0</v>
      </c>
    </row>
    <row r="68" spans="1:7" ht="101.25">
      <c r="A68" s="10" t="s">
        <v>114</v>
      </c>
      <c r="B68" s="6" t="s">
        <v>209</v>
      </c>
      <c r="C68" s="6" t="s">
        <v>115</v>
      </c>
      <c r="D68" s="178">
        <v>0</v>
      </c>
      <c r="E68" s="96">
        <v>365.13</v>
      </c>
      <c r="G68" s="96">
        <v>365.13</v>
      </c>
    </row>
    <row r="69" spans="1:7" ht="40.5">
      <c r="A69" s="7" t="s">
        <v>157</v>
      </c>
      <c r="B69" s="4" t="s">
        <v>155</v>
      </c>
      <c r="C69" s="4"/>
      <c r="D69" s="177">
        <v>0</v>
      </c>
      <c r="E69" s="111">
        <f>E70</f>
        <v>100.1</v>
      </c>
      <c r="G69" s="111">
        <f>G70</f>
        <v>101.3</v>
      </c>
    </row>
    <row r="70" spans="1:7" ht="101.25">
      <c r="A70" s="10" t="s">
        <v>114</v>
      </c>
      <c r="B70" s="6" t="s">
        <v>224</v>
      </c>
      <c r="C70" s="6" t="s">
        <v>115</v>
      </c>
      <c r="D70" s="178">
        <v>0</v>
      </c>
      <c r="E70" s="96">
        <v>100.1</v>
      </c>
      <c r="G70" s="96">
        <v>101.3</v>
      </c>
    </row>
    <row r="71" spans="1:7" ht="20.25">
      <c r="A71" s="236" t="s">
        <v>128</v>
      </c>
      <c r="B71" s="4" t="s">
        <v>320</v>
      </c>
      <c r="C71" s="4"/>
      <c r="D71" s="177">
        <v>0</v>
      </c>
      <c r="E71" s="171">
        <v>43.58</v>
      </c>
      <c r="G71" s="171">
        <v>87.18</v>
      </c>
    </row>
    <row r="72" spans="1:7" ht="31.5" customHeight="1">
      <c r="A72" s="7" t="s">
        <v>21</v>
      </c>
      <c r="B72" s="5"/>
      <c r="C72" s="5"/>
      <c r="D72" s="179">
        <v>0</v>
      </c>
      <c r="E72" s="179">
        <v>2188.9</v>
      </c>
      <c r="F72" s="251"/>
      <c r="G72" s="179">
        <v>2190.1</v>
      </c>
    </row>
    <row r="73" spans="4:7" ht="18.75" hidden="1">
      <c r="D73" s="14">
        <f>D72-413.9</f>
        <v>-413.9</v>
      </c>
      <c r="E73" s="170">
        <f>E72-1892</f>
        <v>296.9000000000001</v>
      </c>
      <c r="G73" s="170">
        <f>G72-1892</f>
        <v>298.0999999999999</v>
      </c>
    </row>
  </sheetData>
  <sheetProtection/>
  <mergeCells count="3">
    <mergeCell ref="B1:E1"/>
    <mergeCell ref="A2:E2"/>
    <mergeCell ref="B3:C3"/>
  </mergeCells>
  <printOptions/>
  <pageMargins left="1.07" right="0.7086614173228347" top="0.7480314960629921" bottom="0.7480314960629921" header="0.31496062992125984" footer="0.31496062992125984"/>
  <pageSetup fitToHeight="0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40"/>
  <sheetViews>
    <sheetView zoomScale="70" zoomScaleNormal="70" zoomScalePageLayoutView="0" workbookViewId="0" topLeftCell="A1">
      <selection activeCell="E6" sqref="E6"/>
    </sheetView>
  </sheetViews>
  <sheetFormatPr defaultColWidth="47.8515625" defaultRowHeight="37.5" customHeight="1"/>
  <cols>
    <col min="1" max="1" width="63.8515625" style="126" customWidth="1"/>
    <col min="2" max="2" width="37.140625" style="126" customWidth="1"/>
    <col min="3" max="3" width="21.00390625" style="128" customWidth="1"/>
    <col min="4" max="4" width="21.57421875" style="126" customWidth="1"/>
    <col min="5" max="16384" width="47.8515625" style="126" customWidth="1"/>
  </cols>
  <sheetData>
    <row r="1" spans="2:4" ht="81.75" customHeight="1">
      <c r="B1" s="278" t="s">
        <v>397</v>
      </c>
      <c r="C1" s="278"/>
      <c r="D1" s="278"/>
    </row>
    <row r="2" spans="1:4" ht="62.25" customHeight="1">
      <c r="A2" s="254" t="s">
        <v>386</v>
      </c>
      <c r="B2" s="254"/>
      <c r="C2" s="254"/>
      <c r="D2" s="254"/>
    </row>
    <row r="3" ht="31.5" customHeight="1">
      <c r="B3" s="127"/>
    </row>
    <row r="4" spans="1:4" s="132" customFormat="1" ht="50.25" customHeight="1">
      <c r="A4" s="129"/>
      <c r="B4" s="130" t="s">
        <v>135</v>
      </c>
      <c r="C4" s="131" t="s">
        <v>301</v>
      </c>
      <c r="D4" s="131" t="s">
        <v>339</v>
      </c>
    </row>
    <row r="5" spans="1:4" ht="18.75">
      <c r="A5" s="133" t="s">
        <v>136</v>
      </c>
      <c r="B5" s="134"/>
      <c r="C5" s="135">
        <v>0</v>
      </c>
      <c r="D5" s="154"/>
    </row>
    <row r="6" spans="1:4" ht="37.5">
      <c r="A6" s="136" t="s">
        <v>137</v>
      </c>
      <c r="B6" s="137" t="s">
        <v>138</v>
      </c>
      <c r="C6" s="138">
        <v>0</v>
      </c>
      <c r="D6" s="154"/>
    </row>
    <row r="7" spans="1:4" ht="18.75">
      <c r="A7" s="139" t="s">
        <v>139</v>
      </c>
      <c r="B7" s="140"/>
      <c r="C7" s="141"/>
      <c r="D7" s="154"/>
    </row>
    <row r="8" spans="1:4" ht="37.5">
      <c r="A8" s="142" t="s">
        <v>140</v>
      </c>
      <c r="B8" s="140" t="s">
        <v>141</v>
      </c>
      <c r="C8" s="141"/>
      <c r="D8" s="154"/>
    </row>
    <row r="9" spans="1:4" s="143" customFormat="1" ht="37.5">
      <c r="A9" s="136" t="s">
        <v>142</v>
      </c>
      <c r="B9" s="137" t="s">
        <v>143</v>
      </c>
      <c r="C9" s="141">
        <f>C10+C12</f>
        <v>0</v>
      </c>
      <c r="D9" s="155"/>
    </row>
    <row r="10" spans="1:4" ht="37.5">
      <c r="A10" s="144" t="s">
        <v>144</v>
      </c>
      <c r="B10" s="140" t="s">
        <v>145</v>
      </c>
      <c r="C10" s="141"/>
      <c r="D10" s="154"/>
    </row>
    <row r="11" spans="1:4" ht="56.25">
      <c r="A11" s="145" t="s">
        <v>174</v>
      </c>
      <c r="B11" s="140" t="s">
        <v>173</v>
      </c>
      <c r="C11" s="141"/>
      <c r="D11" s="154"/>
    </row>
    <row r="12" spans="1:4" ht="37.5">
      <c r="A12" s="139" t="s">
        <v>146</v>
      </c>
      <c r="B12" s="140" t="s">
        <v>147</v>
      </c>
      <c r="C12" s="141"/>
      <c r="D12" s="154"/>
    </row>
    <row r="13" spans="1:4" ht="56.25">
      <c r="A13" s="139" t="s">
        <v>175</v>
      </c>
      <c r="B13" s="140" t="s">
        <v>176</v>
      </c>
      <c r="C13" s="141"/>
      <c r="D13" s="154"/>
    </row>
    <row r="14" spans="1:4" s="143" customFormat="1" ht="37.5">
      <c r="A14" s="136" t="s">
        <v>148</v>
      </c>
      <c r="B14" s="137" t="s">
        <v>149</v>
      </c>
      <c r="C14" s="138">
        <f>C15-C17</f>
        <v>0</v>
      </c>
      <c r="D14" s="155"/>
    </row>
    <row r="15" spans="1:4" ht="75">
      <c r="A15" s="173" t="s">
        <v>178</v>
      </c>
      <c r="B15" s="140" t="s">
        <v>177</v>
      </c>
      <c r="C15" s="146">
        <f>C16</f>
        <v>0</v>
      </c>
      <c r="D15" s="154"/>
    </row>
    <row r="16" spans="1:4" ht="93.75">
      <c r="A16" s="173" t="s">
        <v>179</v>
      </c>
      <c r="B16" s="140" t="s">
        <v>180</v>
      </c>
      <c r="C16" s="146"/>
      <c r="D16" s="154"/>
    </row>
    <row r="17" spans="1:4" ht="56.25">
      <c r="A17" s="139" t="s">
        <v>150</v>
      </c>
      <c r="B17" s="140" t="s">
        <v>181</v>
      </c>
      <c r="C17" s="146"/>
      <c r="D17" s="154"/>
    </row>
    <row r="18" spans="1:4" ht="75">
      <c r="A18" s="139" t="s">
        <v>183</v>
      </c>
      <c r="B18" s="140" t="s">
        <v>182</v>
      </c>
      <c r="C18" s="146"/>
      <c r="D18" s="154"/>
    </row>
    <row r="19" spans="2:3" ht="37.5" customHeight="1">
      <c r="B19" s="147"/>
      <c r="C19" s="148"/>
    </row>
    <row r="20" spans="2:3" ht="37.5" customHeight="1">
      <c r="B20" s="149"/>
      <c r="C20" s="150"/>
    </row>
    <row r="21" spans="2:3" ht="37.5" customHeight="1">
      <c r="B21" s="147"/>
      <c r="C21" s="148"/>
    </row>
    <row r="22" spans="2:3" ht="37.5" customHeight="1">
      <c r="B22" s="147"/>
      <c r="C22" s="148"/>
    </row>
    <row r="23" spans="2:3" ht="37.5" customHeight="1">
      <c r="B23" s="149"/>
      <c r="C23" s="150"/>
    </row>
    <row r="24" spans="2:3" ht="37.5" customHeight="1">
      <c r="B24" s="147"/>
      <c r="C24" s="148"/>
    </row>
    <row r="25" spans="2:3" ht="37.5" customHeight="1">
      <c r="B25" s="147"/>
      <c r="C25" s="148"/>
    </row>
    <row r="26" spans="2:3" ht="37.5" customHeight="1">
      <c r="B26" s="147"/>
      <c r="C26" s="148"/>
    </row>
    <row r="27" spans="2:3" ht="37.5" customHeight="1">
      <c r="B27" s="147"/>
      <c r="C27" s="148"/>
    </row>
    <row r="28" spans="2:3" ht="37.5" customHeight="1">
      <c r="B28" s="151"/>
      <c r="C28" s="152"/>
    </row>
    <row r="29" spans="2:3" ht="37.5" customHeight="1">
      <c r="B29" s="151"/>
      <c r="C29" s="152"/>
    </row>
    <row r="30" spans="2:3" ht="37.5" customHeight="1">
      <c r="B30" s="151"/>
      <c r="C30" s="152"/>
    </row>
    <row r="31" ht="37.5" customHeight="1">
      <c r="C31" s="153"/>
    </row>
    <row r="32" ht="37.5" customHeight="1">
      <c r="C32" s="153"/>
    </row>
    <row r="33" ht="15.75">
      <c r="C33" s="153"/>
    </row>
    <row r="34" ht="15.75">
      <c r="C34" s="153"/>
    </row>
    <row r="35" ht="15.75">
      <c r="C35" s="153"/>
    </row>
    <row r="36" ht="15.75">
      <c r="C36" s="153"/>
    </row>
    <row r="37" ht="15.75">
      <c r="C37" s="153"/>
    </row>
    <row r="38" ht="15.75">
      <c r="C38" s="153"/>
    </row>
    <row r="39" ht="15.75">
      <c r="C39" s="153"/>
    </row>
    <row r="40" ht="15.75">
      <c r="C40" s="153"/>
    </row>
    <row r="41" ht="15.75">
      <c r="C41" s="153"/>
    </row>
    <row r="42" ht="15.75">
      <c r="C42" s="153"/>
    </row>
    <row r="43" ht="15.75">
      <c r="C43" s="153"/>
    </row>
    <row r="44" ht="15.75">
      <c r="C44" s="153"/>
    </row>
    <row r="45" ht="15.75">
      <c r="C45" s="153"/>
    </row>
    <row r="46" ht="15.75">
      <c r="C46" s="153"/>
    </row>
    <row r="47" ht="15.75">
      <c r="C47" s="153"/>
    </row>
    <row r="48" ht="15.75">
      <c r="C48" s="153"/>
    </row>
    <row r="49" ht="15.75">
      <c r="C49" s="153"/>
    </row>
    <row r="50" ht="15.75">
      <c r="C50" s="153"/>
    </row>
    <row r="51" ht="15.75">
      <c r="C51" s="153"/>
    </row>
    <row r="52" ht="15.75">
      <c r="C52" s="153"/>
    </row>
    <row r="53" ht="15.75">
      <c r="C53" s="153"/>
    </row>
    <row r="54" ht="15.75">
      <c r="C54" s="153"/>
    </row>
    <row r="55" ht="15.75">
      <c r="C55" s="153"/>
    </row>
    <row r="56" ht="15.75">
      <c r="C56" s="153"/>
    </row>
    <row r="57" ht="15.75">
      <c r="C57" s="153"/>
    </row>
    <row r="58" ht="15.75">
      <c r="C58" s="153"/>
    </row>
    <row r="59" ht="15.75">
      <c r="C59" s="153"/>
    </row>
    <row r="60" ht="15.75">
      <c r="C60" s="153"/>
    </row>
    <row r="61" ht="15.75">
      <c r="C61" s="153"/>
    </row>
    <row r="62" ht="15.75">
      <c r="C62" s="153"/>
    </row>
    <row r="63" ht="15.75">
      <c r="C63" s="153"/>
    </row>
    <row r="64" ht="15.75">
      <c r="C64" s="153"/>
    </row>
    <row r="65" ht="15.75">
      <c r="C65" s="153"/>
    </row>
    <row r="66" ht="15.75">
      <c r="C66" s="153"/>
    </row>
    <row r="67" ht="15.75">
      <c r="C67" s="153"/>
    </row>
    <row r="68" ht="15.75">
      <c r="C68" s="153"/>
    </row>
    <row r="69" ht="15.75">
      <c r="C69" s="153"/>
    </row>
    <row r="70" ht="15.75">
      <c r="C70" s="153"/>
    </row>
    <row r="71" ht="15.75">
      <c r="C71" s="153"/>
    </row>
    <row r="72" ht="15.75">
      <c r="C72" s="153"/>
    </row>
    <row r="73" ht="15.75">
      <c r="C73" s="153"/>
    </row>
    <row r="74" ht="15.75">
      <c r="C74" s="153"/>
    </row>
    <row r="75" ht="15.75">
      <c r="C75" s="153"/>
    </row>
    <row r="76" ht="15.75">
      <c r="C76" s="153"/>
    </row>
    <row r="77" ht="15.75">
      <c r="C77" s="153"/>
    </row>
    <row r="78" ht="15.75">
      <c r="C78" s="153"/>
    </row>
    <row r="79" ht="15.75">
      <c r="C79" s="153"/>
    </row>
    <row r="80" ht="15.75">
      <c r="C80" s="153"/>
    </row>
    <row r="81" ht="15.75">
      <c r="C81" s="153"/>
    </row>
    <row r="82" ht="15.75">
      <c r="C82" s="153"/>
    </row>
    <row r="83" ht="15.75">
      <c r="C83" s="153"/>
    </row>
    <row r="84" ht="15.75">
      <c r="C84" s="153"/>
    </row>
    <row r="85" ht="15.75">
      <c r="C85" s="153"/>
    </row>
    <row r="86" ht="15.75">
      <c r="C86" s="153"/>
    </row>
    <row r="87" ht="15.75">
      <c r="C87" s="153"/>
    </row>
    <row r="88" ht="15.75">
      <c r="C88" s="153"/>
    </row>
    <row r="89" ht="15.75">
      <c r="C89" s="153"/>
    </row>
    <row r="90" ht="15.75">
      <c r="C90" s="153"/>
    </row>
    <row r="91" ht="15.75">
      <c r="C91" s="153"/>
    </row>
    <row r="92" ht="15.75">
      <c r="C92" s="153"/>
    </row>
    <row r="93" ht="15.75">
      <c r="C93" s="153"/>
    </row>
    <row r="94" ht="15.75">
      <c r="C94" s="153"/>
    </row>
    <row r="95" ht="15.75">
      <c r="C95" s="153"/>
    </row>
    <row r="96" ht="15.75">
      <c r="C96" s="153"/>
    </row>
    <row r="97" ht="15.75">
      <c r="C97" s="153"/>
    </row>
    <row r="98" ht="15.75">
      <c r="C98" s="153"/>
    </row>
    <row r="99" ht="15.75">
      <c r="C99" s="153"/>
    </row>
    <row r="100" ht="15.75">
      <c r="C100" s="153"/>
    </row>
    <row r="101" ht="15.75">
      <c r="C101" s="153"/>
    </row>
    <row r="102" ht="15.75">
      <c r="C102" s="153"/>
    </row>
    <row r="103" ht="15.75">
      <c r="C103" s="153"/>
    </row>
    <row r="104" ht="15.75">
      <c r="C104" s="153"/>
    </row>
    <row r="105" ht="15.75">
      <c r="C105" s="153"/>
    </row>
    <row r="106" ht="15.75">
      <c r="C106" s="153"/>
    </row>
    <row r="107" ht="15.75">
      <c r="C107" s="153"/>
    </row>
    <row r="108" ht="15.75">
      <c r="C108" s="153"/>
    </row>
    <row r="109" ht="15.75">
      <c r="C109" s="153"/>
    </row>
    <row r="110" ht="15.75">
      <c r="C110" s="153"/>
    </row>
    <row r="111" ht="15.75">
      <c r="C111" s="153"/>
    </row>
    <row r="112" ht="15.75">
      <c r="C112" s="153"/>
    </row>
    <row r="113" ht="15.75">
      <c r="C113" s="153"/>
    </row>
    <row r="114" ht="15.75">
      <c r="C114" s="153"/>
    </row>
    <row r="115" ht="15.75">
      <c r="C115" s="153"/>
    </row>
    <row r="116" ht="15.75">
      <c r="C116" s="153"/>
    </row>
    <row r="117" ht="15.75">
      <c r="C117" s="153"/>
    </row>
    <row r="118" ht="15.75">
      <c r="C118" s="153"/>
    </row>
    <row r="119" ht="15.75">
      <c r="C119" s="153"/>
    </row>
    <row r="120" ht="15.75">
      <c r="C120" s="153"/>
    </row>
    <row r="121" ht="15.75">
      <c r="C121" s="153"/>
    </row>
    <row r="122" ht="15.75">
      <c r="C122" s="153"/>
    </row>
    <row r="123" ht="15.75">
      <c r="C123" s="153"/>
    </row>
    <row r="124" ht="15.75">
      <c r="C124" s="153"/>
    </row>
    <row r="125" ht="15.75">
      <c r="C125" s="153"/>
    </row>
    <row r="126" ht="15.75">
      <c r="C126" s="153"/>
    </row>
    <row r="127" ht="15.75">
      <c r="C127" s="153"/>
    </row>
    <row r="128" ht="15.75">
      <c r="C128" s="153"/>
    </row>
    <row r="129" ht="15.75">
      <c r="C129" s="153"/>
    </row>
    <row r="130" ht="15.75">
      <c r="C130" s="153"/>
    </row>
    <row r="131" ht="15.75">
      <c r="C131" s="153"/>
    </row>
    <row r="132" ht="15.75">
      <c r="C132" s="153"/>
    </row>
    <row r="133" ht="15.75">
      <c r="C133" s="153"/>
    </row>
    <row r="134" ht="15.75">
      <c r="C134" s="153"/>
    </row>
    <row r="135" ht="15.75">
      <c r="C135" s="153"/>
    </row>
    <row r="136" ht="15.75">
      <c r="C136" s="153"/>
    </row>
    <row r="137" ht="15.75">
      <c r="C137" s="153"/>
    </row>
    <row r="138" ht="15.75">
      <c r="C138" s="153"/>
    </row>
    <row r="139" ht="15.75">
      <c r="C139" s="153"/>
    </row>
    <row r="140" ht="15.75">
      <c r="C140" s="153"/>
    </row>
  </sheetData>
  <sheetProtection/>
  <mergeCells count="2">
    <mergeCell ref="A2:D2"/>
    <mergeCell ref="B1:D1"/>
  </mergeCells>
  <printOptions/>
  <pageMargins left="0.7086614173228347" right="0.63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8"/>
  <sheetViews>
    <sheetView zoomScalePageLayoutView="0" workbookViewId="0" topLeftCell="A1">
      <selection activeCell="C1" sqref="C1:D1"/>
    </sheetView>
  </sheetViews>
  <sheetFormatPr defaultColWidth="9.140625" defaultRowHeight="15"/>
  <cols>
    <col min="1" max="1" width="9.28125" style="17" customWidth="1"/>
    <col min="2" max="2" width="28.140625" style="17" customWidth="1"/>
    <col min="3" max="3" width="32.140625" style="18" customWidth="1"/>
    <col min="4" max="4" width="40.28125" style="18" customWidth="1"/>
    <col min="5" max="16384" width="9.140625" style="17" customWidth="1"/>
  </cols>
  <sheetData>
    <row r="1" spans="2:4" ht="83.25" customHeight="1">
      <c r="B1" s="17" t="s">
        <v>239</v>
      </c>
      <c r="C1" s="260" t="s">
        <v>398</v>
      </c>
      <c r="D1" s="260"/>
    </row>
    <row r="2" spans="1:7" s="23" customFormat="1" ht="43.5" customHeight="1">
      <c r="A2" s="261" t="s">
        <v>387</v>
      </c>
      <c r="B2" s="262"/>
      <c r="C2" s="262"/>
      <c r="D2" s="262"/>
      <c r="G2" s="93"/>
    </row>
    <row r="3" spans="1:7" s="70" customFormat="1" ht="76.5" customHeight="1">
      <c r="A3" s="50" t="s">
        <v>28</v>
      </c>
      <c r="B3" s="50" t="s">
        <v>27</v>
      </c>
      <c r="C3" s="263" t="s">
        <v>26</v>
      </c>
      <c r="D3" s="264"/>
      <c r="G3" s="93"/>
    </row>
    <row r="4" spans="1:7" s="21" customFormat="1" ht="18.75" customHeight="1">
      <c r="A4" s="67" t="s">
        <v>240</v>
      </c>
      <c r="B4" s="22"/>
      <c r="C4" s="68"/>
      <c r="D4" s="69"/>
      <c r="G4" s="93"/>
    </row>
    <row r="5" spans="1:7" s="21" customFormat="1" ht="79.5" customHeight="1">
      <c r="A5" s="75">
        <v>801</v>
      </c>
      <c r="B5" s="119" t="s">
        <v>125</v>
      </c>
      <c r="C5" s="266" t="s">
        <v>124</v>
      </c>
      <c r="D5" s="267"/>
      <c r="G5" s="93"/>
    </row>
    <row r="6" spans="1:7" s="21" customFormat="1" ht="77.25" customHeight="1">
      <c r="A6" s="75">
        <v>801</v>
      </c>
      <c r="B6" s="119" t="s">
        <v>126</v>
      </c>
      <c r="C6" s="268" t="s">
        <v>124</v>
      </c>
      <c r="D6" s="269"/>
      <c r="G6" s="93"/>
    </row>
    <row r="7" spans="1:4" s="72" customFormat="1" ht="71.25" customHeight="1">
      <c r="A7" s="101">
        <v>801</v>
      </c>
      <c r="B7" s="102" t="s">
        <v>79</v>
      </c>
      <c r="C7" s="265" t="s">
        <v>80</v>
      </c>
      <c r="D7" s="265"/>
    </row>
    <row r="8" spans="1:4" s="72" customFormat="1" ht="78" customHeight="1">
      <c r="A8" s="101">
        <v>801</v>
      </c>
      <c r="B8" s="102" t="s">
        <v>81</v>
      </c>
      <c r="C8" s="265" t="s">
        <v>82</v>
      </c>
      <c r="D8" s="265"/>
    </row>
    <row r="9" spans="1:4" s="72" customFormat="1" ht="60.75" customHeight="1">
      <c r="A9" s="73">
        <v>801</v>
      </c>
      <c r="B9" s="71" t="s">
        <v>83</v>
      </c>
      <c r="C9" s="255" t="s">
        <v>84</v>
      </c>
      <c r="D9" s="255"/>
    </row>
    <row r="10" spans="1:4" s="72" customFormat="1" ht="49.5" customHeight="1">
      <c r="A10" s="73">
        <v>801</v>
      </c>
      <c r="B10" s="71" t="s">
        <v>85</v>
      </c>
      <c r="C10" s="255" t="s">
        <v>86</v>
      </c>
      <c r="D10" s="255"/>
    </row>
    <row r="11" spans="1:4" s="72" customFormat="1" ht="93.75" customHeight="1">
      <c r="A11" s="73">
        <v>801</v>
      </c>
      <c r="B11" s="71" t="s">
        <v>87</v>
      </c>
      <c r="C11" s="255" t="s">
        <v>88</v>
      </c>
      <c r="D11" s="255"/>
    </row>
    <row r="12" spans="1:4" s="72" customFormat="1" ht="42.75" customHeight="1">
      <c r="A12" s="73">
        <v>801</v>
      </c>
      <c r="B12" s="71" t="s">
        <v>89</v>
      </c>
      <c r="C12" s="255" t="s">
        <v>90</v>
      </c>
      <c r="D12" s="255"/>
    </row>
    <row r="13" spans="1:4" s="72" customFormat="1" ht="61.5" customHeight="1">
      <c r="A13" s="103">
        <v>801</v>
      </c>
      <c r="B13" s="104" t="s">
        <v>91</v>
      </c>
      <c r="C13" s="265" t="s">
        <v>92</v>
      </c>
      <c r="D13" s="265"/>
    </row>
    <row r="14" spans="1:4" s="72" customFormat="1" ht="70.5" customHeight="1">
      <c r="A14" s="73">
        <v>801</v>
      </c>
      <c r="B14" s="114" t="s">
        <v>93</v>
      </c>
      <c r="C14" s="255" t="s">
        <v>94</v>
      </c>
      <c r="D14" s="255"/>
    </row>
    <row r="15" spans="1:4" s="72" customFormat="1" ht="74.25" customHeight="1">
      <c r="A15" s="73">
        <v>801</v>
      </c>
      <c r="B15" s="114" t="s">
        <v>95</v>
      </c>
      <c r="C15" s="255" t="s">
        <v>96</v>
      </c>
      <c r="D15" s="255"/>
    </row>
    <row r="16" spans="1:4" s="72" customFormat="1" ht="51.75" customHeight="1">
      <c r="A16" s="73">
        <v>801</v>
      </c>
      <c r="B16" s="114" t="s">
        <v>97</v>
      </c>
      <c r="C16" s="255" t="s">
        <v>98</v>
      </c>
      <c r="D16" s="255"/>
    </row>
    <row r="17" spans="1:4" s="72" customFormat="1" ht="36.75" customHeight="1">
      <c r="A17" s="73">
        <v>801</v>
      </c>
      <c r="B17" s="114" t="s">
        <v>99</v>
      </c>
      <c r="C17" s="255" t="s">
        <v>100</v>
      </c>
      <c r="D17" s="255"/>
    </row>
    <row r="18" spans="1:4" s="72" customFormat="1" ht="26.25" customHeight="1">
      <c r="A18" s="73">
        <v>801</v>
      </c>
      <c r="B18" s="114" t="s">
        <v>101</v>
      </c>
      <c r="C18" s="255" t="s">
        <v>102</v>
      </c>
      <c r="D18" s="255"/>
    </row>
    <row r="19" spans="1:4" s="72" customFormat="1" ht="45" customHeight="1">
      <c r="A19" s="73">
        <v>801</v>
      </c>
      <c r="B19" s="114" t="s">
        <v>352</v>
      </c>
      <c r="C19" s="255" t="s">
        <v>194</v>
      </c>
      <c r="D19" s="255"/>
    </row>
    <row r="20" spans="1:4" s="72" customFormat="1" ht="45.75" customHeight="1">
      <c r="A20" s="73">
        <v>801</v>
      </c>
      <c r="B20" s="114" t="s">
        <v>359</v>
      </c>
      <c r="C20" s="255" t="s">
        <v>382</v>
      </c>
      <c r="D20" s="255"/>
    </row>
    <row r="21" spans="1:4" s="72" customFormat="1" ht="27.75" customHeight="1">
      <c r="A21" s="73">
        <v>801</v>
      </c>
      <c r="B21" s="114" t="s">
        <v>360</v>
      </c>
      <c r="C21" s="255" t="s">
        <v>195</v>
      </c>
      <c r="D21" s="255"/>
    </row>
    <row r="22" spans="1:4" s="72" customFormat="1" ht="51.75" customHeight="1">
      <c r="A22" s="73">
        <v>801</v>
      </c>
      <c r="B22" s="114" t="s">
        <v>354</v>
      </c>
      <c r="C22" s="255" t="s">
        <v>196</v>
      </c>
      <c r="D22" s="255"/>
    </row>
    <row r="23" spans="1:4" ht="24.75" customHeight="1">
      <c r="A23" s="73">
        <v>801</v>
      </c>
      <c r="B23" s="114" t="s">
        <v>361</v>
      </c>
      <c r="C23" s="258" t="s">
        <v>200</v>
      </c>
      <c r="D23" s="259"/>
    </row>
    <row r="24" spans="1:4" s="72" customFormat="1" ht="74.25" customHeight="1">
      <c r="A24" s="73">
        <v>801</v>
      </c>
      <c r="B24" s="115" t="s">
        <v>362</v>
      </c>
      <c r="C24" s="258" t="s">
        <v>197</v>
      </c>
      <c r="D24" s="259"/>
    </row>
    <row r="25" spans="1:4" s="72" customFormat="1" ht="33" customHeight="1">
      <c r="A25" s="73">
        <v>801</v>
      </c>
      <c r="B25" s="114" t="s">
        <v>363</v>
      </c>
      <c r="C25" s="255" t="s">
        <v>172</v>
      </c>
      <c r="D25" s="255"/>
    </row>
    <row r="26" spans="1:4" s="72" customFormat="1" ht="38.25" customHeight="1">
      <c r="A26" s="73">
        <v>801</v>
      </c>
      <c r="B26" s="114" t="s">
        <v>364</v>
      </c>
      <c r="C26" s="255" t="s">
        <v>204</v>
      </c>
      <c r="D26" s="255"/>
    </row>
    <row r="27" spans="1:4" s="72" customFormat="1" ht="84.75" customHeight="1">
      <c r="A27" s="73">
        <v>801</v>
      </c>
      <c r="B27" s="114" t="s">
        <v>201</v>
      </c>
      <c r="C27" s="255" t="s">
        <v>383</v>
      </c>
      <c r="D27" s="255"/>
    </row>
    <row r="28" spans="1:4" ht="50.25" customHeight="1">
      <c r="A28" s="73">
        <v>801</v>
      </c>
      <c r="B28" s="114" t="s">
        <v>365</v>
      </c>
      <c r="C28" s="256" t="s">
        <v>384</v>
      </c>
      <c r="D28" s="257"/>
    </row>
  </sheetData>
  <sheetProtection/>
  <mergeCells count="27">
    <mergeCell ref="C9:D9"/>
    <mergeCell ref="C10:D10"/>
    <mergeCell ref="C11:D11"/>
    <mergeCell ref="C12:D12"/>
    <mergeCell ref="C21:D21"/>
    <mergeCell ref="C13:D13"/>
    <mergeCell ref="C14:D14"/>
    <mergeCell ref="C15:D15"/>
    <mergeCell ref="C16:D16"/>
    <mergeCell ref="C17:D17"/>
    <mergeCell ref="C1:D1"/>
    <mergeCell ref="A2:D2"/>
    <mergeCell ref="C3:D3"/>
    <mergeCell ref="C7:D7"/>
    <mergeCell ref="C8:D8"/>
    <mergeCell ref="C5:D5"/>
    <mergeCell ref="C6:D6"/>
    <mergeCell ref="C18:D18"/>
    <mergeCell ref="C19:D19"/>
    <mergeCell ref="C20:D20"/>
    <mergeCell ref="C28:D28"/>
    <mergeCell ref="C26:D26"/>
    <mergeCell ref="C22:D22"/>
    <mergeCell ref="C25:D25"/>
    <mergeCell ref="C27:D27"/>
    <mergeCell ref="C23:D23"/>
    <mergeCell ref="C24:D24"/>
  </mergeCells>
  <printOptions/>
  <pageMargins left="0.4330708661417323" right="0.3937007874015748" top="0.984251968503937" bottom="0.984251968503937" header="0.5118110236220472" footer="0.5118110236220472"/>
  <pageSetup fitToHeight="0" fitToWidth="1" horizontalDpi="300" verticalDpi="300" orientation="portrait" paperSize="9" scale="86" r:id="rId1"/>
  <rowBreaks count="1" manualBreakCount="1">
    <brk id="1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4.57421875" style="24" customWidth="1"/>
    <col min="2" max="2" width="29.57421875" style="24" customWidth="1"/>
    <col min="3" max="3" width="69.7109375" style="24" customWidth="1"/>
    <col min="4" max="16384" width="9.140625" style="24" customWidth="1"/>
  </cols>
  <sheetData>
    <row r="1" spans="1:10" ht="63">
      <c r="A1" s="16"/>
      <c r="B1" s="16"/>
      <c r="C1" s="94" t="s">
        <v>399</v>
      </c>
      <c r="D1" s="29"/>
      <c r="E1" s="29"/>
      <c r="F1" s="29"/>
      <c r="G1" s="29"/>
      <c r="H1" s="29"/>
      <c r="I1" s="29"/>
      <c r="J1" s="29"/>
    </row>
    <row r="2" spans="1:3" ht="66.75" customHeight="1" thickBot="1">
      <c r="A2" s="270" t="s">
        <v>388</v>
      </c>
      <c r="B2" s="270"/>
      <c r="C2" s="270"/>
    </row>
    <row r="3" spans="1:3" s="25" customFormat="1" ht="64.5" customHeight="1">
      <c r="A3" s="28" t="s">
        <v>31</v>
      </c>
      <c r="B3" s="27" t="s">
        <v>30</v>
      </c>
      <c r="C3" s="26" t="s">
        <v>29</v>
      </c>
    </row>
    <row r="4" spans="1:3" ht="31.5">
      <c r="A4" s="74">
        <v>801</v>
      </c>
      <c r="B4" s="75" t="s">
        <v>103</v>
      </c>
      <c r="C4" s="172" t="s">
        <v>174</v>
      </c>
    </row>
    <row r="5" spans="1:3" ht="63">
      <c r="A5" s="74">
        <v>801</v>
      </c>
      <c r="B5" s="75" t="s">
        <v>184</v>
      </c>
      <c r="C5" s="172" t="s">
        <v>179</v>
      </c>
    </row>
    <row r="6" spans="1:3" ht="31.5">
      <c r="A6" s="74">
        <v>801</v>
      </c>
      <c r="B6" s="75" t="s">
        <v>185</v>
      </c>
      <c r="C6" s="172" t="s">
        <v>104</v>
      </c>
    </row>
    <row r="7" spans="1:3" ht="31.5">
      <c r="A7" s="74">
        <v>801</v>
      </c>
      <c r="B7" s="75" t="s">
        <v>105</v>
      </c>
      <c r="C7" s="172" t="s">
        <v>186</v>
      </c>
    </row>
    <row r="8" spans="1:3" ht="47.25">
      <c r="A8" s="74">
        <v>801</v>
      </c>
      <c r="B8" s="75" t="s">
        <v>106</v>
      </c>
      <c r="C8" s="172" t="s">
        <v>187</v>
      </c>
    </row>
    <row r="9" spans="1:3" ht="47.25">
      <c r="A9" s="74">
        <v>801</v>
      </c>
      <c r="B9" s="75" t="s">
        <v>188</v>
      </c>
      <c r="C9" s="172" t="s">
        <v>183</v>
      </c>
    </row>
    <row r="10" spans="1:3" ht="31.5">
      <c r="A10" s="74">
        <v>801</v>
      </c>
      <c r="B10" s="75" t="s">
        <v>107</v>
      </c>
      <c r="C10" s="172" t="s">
        <v>175</v>
      </c>
    </row>
    <row r="11" spans="1:3" ht="31.5">
      <c r="A11" s="74">
        <v>801</v>
      </c>
      <c r="B11" s="75" t="s">
        <v>108</v>
      </c>
      <c r="C11" s="172" t="s">
        <v>189</v>
      </c>
    </row>
    <row r="12" spans="1:3" ht="31.5">
      <c r="A12" s="74">
        <v>801</v>
      </c>
      <c r="B12" s="75" t="s">
        <v>109</v>
      </c>
      <c r="C12" s="172" t="s">
        <v>190</v>
      </c>
    </row>
    <row r="13" spans="1:3" ht="31.5">
      <c r="A13" s="74">
        <v>801</v>
      </c>
      <c r="B13" s="75" t="s">
        <v>110</v>
      </c>
      <c r="C13" s="172" t="s">
        <v>191</v>
      </c>
    </row>
    <row r="14" spans="1:3" ht="105.75" customHeight="1">
      <c r="A14" s="74">
        <v>801</v>
      </c>
      <c r="B14" s="75" t="s">
        <v>192</v>
      </c>
      <c r="C14" s="172" t="s">
        <v>193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8"/>
  <sheetViews>
    <sheetView view="pageBreakPreview" zoomScale="70" zoomScaleSheetLayoutView="70" zoomScalePageLayoutView="0" workbookViewId="0" topLeftCell="A1">
      <selection activeCell="C1" sqref="C1:E1"/>
    </sheetView>
  </sheetViews>
  <sheetFormatPr defaultColWidth="9.140625" defaultRowHeight="15"/>
  <cols>
    <col min="1" max="1" width="11.57421875" style="24" customWidth="1"/>
    <col min="2" max="2" width="30.421875" style="30" customWidth="1"/>
    <col min="3" max="3" width="70.7109375" style="31" customWidth="1"/>
    <col min="4" max="4" width="15.28125" style="31" customWidth="1"/>
    <col min="5" max="5" width="17.421875" style="30" customWidth="1"/>
    <col min="6" max="16384" width="9.140625" style="24" customWidth="1"/>
  </cols>
  <sheetData>
    <row r="1" spans="2:5" s="17" customFormat="1" ht="69" customHeight="1">
      <c r="B1" s="55"/>
      <c r="C1" s="260" t="s">
        <v>400</v>
      </c>
      <c r="D1" s="260"/>
      <c r="E1" s="260"/>
    </row>
    <row r="2" spans="1:5" s="20" customFormat="1" ht="41.25" customHeight="1">
      <c r="A2" s="271" t="s">
        <v>389</v>
      </c>
      <c r="B2" s="271"/>
      <c r="C2" s="271"/>
      <c r="D2" s="271"/>
      <c r="E2" s="271"/>
    </row>
    <row r="3" spans="1:5" s="17" customFormat="1" ht="15.75" customHeight="1">
      <c r="A3" s="54"/>
      <c r="B3" s="53"/>
      <c r="C3" s="52"/>
      <c r="D3" s="52"/>
      <c r="E3" s="51" t="s">
        <v>25</v>
      </c>
    </row>
    <row r="4" spans="1:5" s="20" customFormat="1" ht="80.25" customHeight="1">
      <c r="A4" s="40" t="s">
        <v>66</v>
      </c>
      <c r="B4" s="40" t="s">
        <v>65</v>
      </c>
      <c r="C4" s="40" t="s">
        <v>64</v>
      </c>
      <c r="D4" s="40" t="s">
        <v>206</v>
      </c>
      <c r="E4" s="40" t="s">
        <v>205</v>
      </c>
    </row>
    <row r="5" spans="1:5" s="49" customFormat="1" ht="18.75">
      <c r="A5" s="42">
        <v>1</v>
      </c>
      <c r="B5" s="42">
        <v>2</v>
      </c>
      <c r="C5" s="43">
        <v>3</v>
      </c>
      <c r="D5" s="43"/>
      <c r="E5" s="42">
        <v>5</v>
      </c>
    </row>
    <row r="6" spans="1:5" s="20" customFormat="1" ht="18.75">
      <c r="A6" s="78"/>
      <c r="B6" s="40" t="s">
        <v>63</v>
      </c>
      <c r="C6" s="41" t="s">
        <v>62</v>
      </c>
      <c r="D6" s="174">
        <f>D7+D15</f>
        <v>0</v>
      </c>
      <c r="E6" s="79">
        <f>E7+E15</f>
        <v>490</v>
      </c>
    </row>
    <row r="7" spans="1:5" s="20" customFormat="1" ht="18.75">
      <c r="A7" s="78"/>
      <c r="B7" s="40"/>
      <c r="C7" s="43" t="s">
        <v>61</v>
      </c>
      <c r="D7" s="174">
        <f>D8+D9+D11+D14</f>
        <v>0</v>
      </c>
      <c r="E7" s="79">
        <f>E8+E9+E11+E14</f>
        <v>490</v>
      </c>
    </row>
    <row r="8" spans="1:5" s="20" customFormat="1" ht="18.75">
      <c r="A8" s="78">
        <v>182</v>
      </c>
      <c r="B8" s="48" t="s">
        <v>60</v>
      </c>
      <c r="C8" s="43" t="s">
        <v>59</v>
      </c>
      <c r="D8" s="40">
        <v>0</v>
      </c>
      <c r="E8" s="80">
        <v>40</v>
      </c>
    </row>
    <row r="9" spans="1:5" s="47" customFormat="1" ht="18.75">
      <c r="A9" s="78">
        <v>182</v>
      </c>
      <c r="B9" s="40" t="s">
        <v>58</v>
      </c>
      <c r="C9" s="41" t="s">
        <v>57</v>
      </c>
      <c r="D9" s="40">
        <f>D10</f>
        <v>0</v>
      </c>
      <c r="E9" s="79">
        <f>E10</f>
        <v>23</v>
      </c>
    </row>
    <row r="10" spans="1:5" s="20" customFormat="1" ht="18.75">
      <c r="A10" s="78">
        <v>182</v>
      </c>
      <c r="B10" s="42" t="s">
        <v>56</v>
      </c>
      <c r="C10" s="43" t="s">
        <v>55</v>
      </c>
      <c r="D10" s="42">
        <v>0</v>
      </c>
      <c r="E10" s="80">
        <v>23</v>
      </c>
    </row>
    <row r="11" spans="1:5" s="47" customFormat="1" ht="18.75">
      <c r="A11" s="78">
        <v>182</v>
      </c>
      <c r="B11" s="40" t="s">
        <v>54</v>
      </c>
      <c r="C11" s="41" t="s">
        <v>53</v>
      </c>
      <c r="D11" s="174">
        <f>D12+D13</f>
        <v>0</v>
      </c>
      <c r="E11" s="79">
        <f>E12+E13</f>
        <v>427</v>
      </c>
    </row>
    <row r="12" spans="1:5" s="47" customFormat="1" ht="18.75">
      <c r="A12" s="78">
        <v>182</v>
      </c>
      <c r="B12" s="42" t="s">
        <v>52</v>
      </c>
      <c r="C12" s="43" t="s">
        <v>51</v>
      </c>
      <c r="D12" s="42">
        <v>0</v>
      </c>
      <c r="E12" s="80">
        <v>66</v>
      </c>
    </row>
    <row r="13" spans="1:5" s="20" customFormat="1" ht="18.75">
      <c r="A13" s="78">
        <v>182</v>
      </c>
      <c r="B13" s="42" t="s">
        <v>50</v>
      </c>
      <c r="C13" s="43" t="s">
        <v>49</v>
      </c>
      <c r="D13" s="42">
        <v>0</v>
      </c>
      <c r="E13" s="80">
        <v>361</v>
      </c>
    </row>
    <row r="14" spans="1:5" s="20" customFormat="1" ht="18.75">
      <c r="A14" s="78">
        <v>182</v>
      </c>
      <c r="B14" s="40" t="s">
        <v>48</v>
      </c>
      <c r="C14" s="124" t="s">
        <v>47</v>
      </c>
      <c r="D14" s="40">
        <v>0</v>
      </c>
      <c r="E14" s="79">
        <v>0</v>
      </c>
    </row>
    <row r="15" spans="1:5" s="20" customFormat="1" ht="18.75">
      <c r="A15" s="76"/>
      <c r="B15" s="42"/>
      <c r="C15" s="41" t="s">
        <v>44</v>
      </c>
      <c r="D15" s="42">
        <f>D16</f>
        <v>0</v>
      </c>
      <c r="E15" s="79">
        <f>E16</f>
        <v>0</v>
      </c>
    </row>
    <row r="16" spans="1:5" s="47" customFormat="1" ht="37.5">
      <c r="A16" s="63">
        <v>801</v>
      </c>
      <c r="B16" s="121" t="s">
        <v>207</v>
      </c>
      <c r="C16" s="122" t="s">
        <v>42</v>
      </c>
      <c r="D16" s="121">
        <v>0</v>
      </c>
      <c r="E16" s="79">
        <v>0</v>
      </c>
    </row>
    <row r="17" spans="1:5" s="46" customFormat="1" ht="18.75">
      <c r="A17" s="77">
        <v>801</v>
      </c>
      <c r="B17" s="40" t="s">
        <v>39</v>
      </c>
      <c r="C17" s="41" t="s">
        <v>38</v>
      </c>
      <c r="D17" s="174">
        <f>D18</f>
        <v>0</v>
      </c>
      <c r="E17" s="79">
        <f>E18</f>
        <v>2124</v>
      </c>
    </row>
    <row r="18" spans="1:5" s="44" customFormat="1" ht="37.5">
      <c r="A18" s="77">
        <v>801</v>
      </c>
      <c r="B18" s="40" t="s">
        <v>37</v>
      </c>
      <c r="C18" s="41" t="s">
        <v>36</v>
      </c>
      <c r="D18" s="174">
        <f>D19+D22+D25+D29</f>
        <v>0</v>
      </c>
      <c r="E18" s="79">
        <f>E19+E22+E25+E29</f>
        <v>2124</v>
      </c>
    </row>
    <row r="19" spans="1:5" s="44" customFormat="1" ht="37.5">
      <c r="A19" s="63">
        <v>801</v>
      </c>
      <c r="B19" s="42" t="s">
        <v>350</v>
      </c>
      <c r="C19" s="43" t="s">
        <v>168</v>
      </c>
      <c r="D19" s="42">
        <f>D20</f>
        <v>0</v>
      </c>
      <c r="E19" s="80">
        <f>E20</f>
        <v>1414.5</v>
      </c>
    </row>
    <row r="20" spans="1:5" s="44" customFormat="1" ht="18.75">
      <c r="A20" s="63">
        <v>801</v>
      </c>
      <c r="B20" s="42" t="s">
        <v>351</v>
      </c>
      <c r="C20" s="43" t="s">
        <v>169</v>
      </c>
      <c r="D20" s="42">
        <f>D21</f>
        <v>0</v>
      </c>
      <c r="E20" s="80">
        <f>E21</f>
        <v>1414.5</v>
      </c>
    </row>
    <row r="21" spans="1:6" s="44" customFormat="1" ht="37.5">
      <c r="A21" s="63">
        <v>801</v>
      </c>
      <c r="B21" s="42" t="s">
        <v>352</v>
      </c>
      <c r="C21" s="43" t="s">
        <v>194</v>
      </c>
      <c r="D21" s="42">
        <v>0</v>
      </c>
      <c r="E21" s="80">
        <v>1414.5</v>
      </c>
      <c r="F21" s="45"/>
    </row>
    <row r="22" spans="1:6" s="44" customFormat="1" ht="30" customHeight="1">
      <c r="A22" s="63">
        <v>801</v>
      </c>
      <c r="B22" s="42" t="s">
        <v>353</v>
      </c>
      <c r="C22" s="43" t="s">
        <v>170</v>
      </c>
      <c r="D22" s="42">
        <f>D23</f>
        <v>0</v>
      </c>
      <c r="E22" s="80">
        <f>E23</f>
        <v>100.1</v>
      </c>
      <c r="F22" s="45"/>
    </row>
    <row r="23" spans="1:6" s="44" customFormat="1" ht="56.25">
      <c r="A23" s="63">
        <v>801</v>
      </c>
      <c r="B23" s="42" t="s">
        <v>353</v>
      </c>
      <c r="C23" s="43" t="s">
        <v>133</v>
      </c>
      <c r="D23" s="42">
        <f>D24</f>
        <v>0</v>
      </c>
      <c r="E23" s="80">
        <f>E24</f>
        <v>100.1</v>
      </c>
      <c r="F23" s="45"/>
    </row>
    <row r="24" spans="1:6" s="44" customFormat="1" ht="69.75" customHeight="1">
      <c r="A24" s="63">
        <v>801</v>
      </c>
      <c r="B24" s="42" t="s">
        <v>354</v>
      </c>
      <c r="C24" s="43" t="s">
        <v>196</v>
      </c>
      <c r="D24" s="42">
        <v>0</v>
      </c>
      <c r="E24" s="80">
        <v>100.1</v>
      </c>
      <c r="F24" s="45"/>
    </row>
    <row r="25" spans="1:6" s="44" customFormat="1" ht="92.25" customHeight="1">
      <c r="A25" s="63">
        <v>801</v>
      </c>
      <c r="B25" s="42" t="s">
        <v>203</v>
      </c>
      <c r="C25" s="43" t="s">
        <v>35</v>
      </c>
      <c r="D25" s="42"/>
      <c r="E25" s="80">
        <f>E26</f>
        <v>369.2</v>
      </c>
      <c r="F25" s="45"/>
    </row>
    <row r="26" spans="1:6" s="44" customFormat="1" ht="90.75" customHeight="1">
      <c r="A26" s="63">
        <v>801</v>
      </c>
      <c r="B26" s="42" t="s">
        <v>202</v>
      </c>
      <c r="C26" s="43" t="s">
        <v>171</v>
      </c>
      <c r="D26" s="42"/>
      <c r="E26" s="80">
        <f>E27</f>
        <v>369.2</v>
      </c>
      <c r="F26" s="45"/>
    </row>
    <row r="27" spans="1:6" s="44" customFormat="1" ht="93" customHeight="1">
      <c r="A27" s="63">
        <v>801</v>
      </c>
      <c r="B27" s="42" t="s">
        <v>199</v>
      </c>
      <c r="C27" s="43" t="s">
        <v>172</v>
      </c>
      <c r="D27" s="42"/>
      <c r="E27" s="80">
        <v>369.2</v>
      </c>
      <c r="F27" s="45"/>
    </row>
    <row r="28" spans="1:5" s="20" customFormat="1" ht="96.75" customHeight="1" hidden="1">
      <c r="A28" s="63">
        <v>801</v>
      </c>
      <c r="B28" s="42" t="s">
        <v>34</v>
      </c>
      <c r="C28" s="43" t="s">
        <v>33</v>
      </c>
      <c r="D28" s="42"/>
      <c r="E28" s="80"/>
    </row>
    <row r="29" spans="1:5" s="20" customFormat="1" ht="96.75" customHeight="1">
      <c r="A29" s="63">
        <v>801</v>
      </c>
      <c r="B29" s="42" t="s">
        <v>241</v>
      </c>
      <c r="C29" s="43" t="s">
        <v>242</v>
      </c>
      <c r="D29" s="176">
        <v>0</v>
      </c>
      <c r="E29" s="80">
        <f>E30</f>
        <v>240.2</v>
      </c>
    </row>
    <row r="30" spans="1:5" s="20" customFormat="1" ht="110.25" customHeight="1">
      <c r="A30" s="63">
        <v>801</v>
      </c>
      <c r="B30" s="42" t="s">
        <v>198</v>
      </c>
      <c r="C30" s="43" t="s">
        <v>242</v>
      </c>
      <c r="D30" s="176">
        <v>0</v>
      </c>
      <c r="E30" s="80">
        <v>240.2</v>
      </c>
    </row>
    <row r="31" spans="1:5" s="20" customFormat="1" ht="33.75" customHeight="1">
      <c r="A31" s="63"/>
      <c r="B31" s="40"/>
      <c r="C31" s="41" t="s">
        <v>32</v>
      </c>
      <c r="D31" s="174">
        <f>D6+D17</f>
        <v>0</v>
      </c>
      <c r="E31" s="79">
        <f>E6+E17</f>
        <v>2614</v>
      </c>
    </row>
    <row r="32" spans="1:5" s="21" customFormat="1" ht="18">
      <c r="A32" s="39"/>
      <c r="B32" s="38"/>
      <c r="C32" s="38"/>
      <c r="D32" s="38"/>
      <c r="E32" s="37"/>
    </row>
    <row r="33" spans="1:5" ht="12.75" customHeight="1">
      <c r="A33" s="32"/>
      <c r="B33" s="36"/>
      <c r="C33" s="35"/>
      <c r="D33" s="35"/>
      <c r="E33" s="34"/>
    </row>
    <row r="34" spans="1:5" ht="12.75" customHeight="1">
      <c r="A34" s="32"/>
      <c r="B34" s="35"/>
      <c r="C34" s="35"/>
      <c r="D34" s="35"/>
      <c r="E34" s="34"/>
    </row>
    <row r="35" spans="1:5" ht="12.75" customHeight="1">
      <c r="A35" s="32"/>
      <c r="B35" s="36"/>
      <c r="C35" s="35"/>
      <c r="D35" s="35"/>
      <c r="E35" s="34"/>
    </row>
    <row r="36" spans="1:5" ht="12.75">
      <c r="A36" s="32"/>
      <c r="B36" s="35"/>
      <c r="C36" s="35"/>
      <c r="D36" s="35"/>
      <c r="E36" s="34"/>
    </row>
    <row r="37" spans="1:5" ht="26.25" customHeight="1">
      <c r="A37" s="32"/>
      <c r="B37" s="33"/>
      <c r="C37" s="33"/>
      <c r="D37" s="33"/>
      <c r="E37" s="33"/>
    </row>
    <row r="38" ht="12.75">
      <c r="A38" s="32"/>
    </row>
  </sheetData>
  <sheetProtection/>
  <mergeCells count="2">
    <mergeCell ref="A2:E2"/>
    <mergeCell ref="C1:E1"/>
  </mergeCells>
  <printOptions/>
  <pageMargins left="0.6299212598425197" right="0.48" top="0.5118110236220472" bottom="0.4330708661417323" header="0.5118110236220472" footer="0.4330708661417323"/>
  <pageSetup fitToHeight="1" fitToWidth="1" horizontalDpi="300" verticalDpi="300" orientation="portrait" pageOrder="overThenDown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6"/>
  <sheetViews>
    <sheetView zoomScale="70" zoomScaleNormal="70" zoomScalePageLayoutView="0" workbookViewId="0" topLeftCell="A1">
      <selection activeCell="I4" sqref="I4"/>
    </sheetView>
  </sheetViews>
  <sheetFormatPr defaultColWidth="9.140625" defaultRowHeight="15"/>
  <cols>
    <col min="1" max="1" width="12.57421875" style="24" customWidth="1"/>
    <col min="2" max="2" width="29.57421875" style="30" customWidth="1"/>
    <col min="3" max="3" width="62.7109375" style="31" customWidth="1"/>
    <col min="4" max="4" width="13.00390625" style="31" customWidth="1"/>
    <col min="5" max="5" width="13.7109375" style="30" customWidth="1"/>
    <col min="6" max="6" width="14.00390625" style="0" customWidth="1"/>
  </cols>
  <sheetData>
    <row r="1" spans="1:6" ht="67.5" customHeight="1">
      <c r="A1" s="17"/>
      <c r="B1" s="55"/>
      <c r="C1" s="260" t="s">
        <v>401</v>
      </c>
      <c r="D1" s="260"/>
      <c r="E1" s="260"/>
      <c r="F1" s="260"/>
    </row>
    <row r="2" spans="1:6" ht="41.25" customHeight="1">
      <c r="A2" s="271" t="s">
        <v>390</v>
      </c>
      <c r="B2" s="271"/>
      <c r="C2" s="271"/>
      <c r="D2" s="271"/>
      <c r="E2" s="271"/>
      <c r="F2" s="271"/>
    </row>
    <row r="3" spans="1:6" ht="25.5" customHeight="1">
      <c r="A3" s="54"/>
      <c r="B3" s="53"/>
      <c r="C3" s="52"/>
      <c r="D3" s="52"/>
      <c r="E3" s="272" t="s">
        <v>25</v>
      </c>
      <c r="F3" s="272"/>
    </row>
    <row r="4" spans="1:6" ht="75">
      <c r="A4" s="40" t="s">
        <v>66</v>
      </c>
      <c r="B4" s="40" t="s">
        <v>65</v>
      </c>
      <c r="C4" s="40" t="s">
        <v>64</v>
      </c>
      <c r="D4" s="40" t="s">
        <v>206</v>
      </c>
      <c r="E4" s="40" t="s">
        <v>208</v>
      </c>
      <c r="F4" s="40" t="s">
        <v>355</v>
      </c>
    </row>
    <row r="5" spans="1:6" ht="18.75">
      <c r="A5" s="42">
        <v>1</v>
      </c>
      <c r="B5" s="42">
        <v>2</v>
      </c>
      <c r="C5" s="43">
        <v>3</v>
      </c>
      <c r="D5" s="43"/>
      <c r="E5" s="42">
        <v>4</v>
      </c>
      <c r="F5" s="42">
        <v>5</v>
      </c>
    </row>
    <row r="6" spans="1:6" ht="37.5">
      <c r="A6" s="78"/>
      <c r="B6" s="40" t="s">
        <v>63</v>
      </c>
      <c r="C6" s="124" t="s">
        <v>62</v>
      </c>
      <c r="D6" s="174">
        <f>D7+D16</f>
        <v>0</v>
      </c>
      <c r="E6" s="79">
        <f>E7+E16</f>
        <v>491</v>
      </c>
      <c r="F6" s="79">
        <f>F7+F16</f>
        <v>491</v>
      </c>
    </row>
    <row r="7" spans="1:6" ht="18.75">
      <c r="A7" s="78"/>
      <c r="B7" s="40"/>
      <c r="C7" s="43" t="s">
        <v>61</v>
      </c>
      <c r="D7" s="174">
        <f>D8+D10+D11</f>
        <v>0</v>
      </c>
      <c r="E7" s="79">
        <f>E8+E9+E11+E14</f>
        <v>491</v>
      </c>
      <c r="F7" s="79">
        <f>F8+F9+F11+F14</f>
        <v>491</v>
      </c>
    </row>
    <row r="8" spans="1:6" ht="18.75">
      <c r="A8" s="78">
        <v>182</v>
      </c>
      <c r="B8" s="48" t="s">
        <v>60</v>
      </c>
      <c r="C8" s="43" t="s">
        <v>59</v>
      </c>
      <c r="D8" s="42">
        <v>0</v>
      </c>
      <c r="E8" s="80">
        <v>40</v>
      </c>
      <c r="F8" s="80">
        <v>40</v>
      </c>
    </row>
    <row r="9" spans="1:6" ht="37.5">
      <c r="A9" s="78">
        <v>182</v>
      </c>
      <c r="B9" s="40" t="s">
        <v>58</v>
      </c>
      <c r="C9" s="124" t="s">
        <v>57</v>
      </c>
      <c r="D9" s="40"/>
      <c r="E9" s="79">
        <f>E10</f>
        <v>25</v>
      </c>
      <c r="F9" s="79">
        <f>F10</f>
        <v>25</v>
      </c>
    </row>
    <row r="10" spans="1:6" ht="18.75">
      <c r="A10" s="78">
        <v>182</v>
      </c>
      <c r="B10" s="42" t="s">
        <v>56</v>
      </c>
      <c r="C10" s="123" t="s">
        <v>55</v>
      </c>
      <c r="D10" s="42">
        <v>0</v>
      </c>
      <c r="E10" s="80">
        <v>25</v>
      </c>
      <c r="F10" s="80">
        <v>25</v>
      </c>
    </row>
    <row r="11" spans="1:6" ht="37.5">
      <c r="A11" s="78">
        <v>182</v>
      </c>
      <c r="B11" s="40" t="s">
        <v>54</v>
      </c>
      <c r="C11" s="124" t="s">
        <v>53</v>
      </c>
      <c r="D11" s="174">
        <f>D12+D13</f>
        <v>0</v>
      </c>
      <c r="E11" s="79">
        <f>E12+E13</f>
        <v>426</v>
      </c>
      <c r="F11" s="79">
        <f>F12+F13</f>
        <v>426</v>
      </c>
    </row>
    <row r="12" spans="1:6" ht="18.75">
      <c r="A12" s="78">
        <v>182</v>
      </c>
      <c r="B12" s="42" t="s">
        <v>52</v>
      </c>
      <c r="C12" s="123" t="s">
        <v>51</v>
      </c>
      <c r="D12" s="42">
        <v>0</v>
      </c>
      <c r="E12" s="80">
        <v>66</v>
      </c>
      <c r="F12" s="80">
        <v>66</v>
      </c>
    </row>
    <row r="13" spans="1:6" ht="18.75">
      <c r="A13" s="78">
        <v>182</v>
      </c>
      <c r="B13" s="42" t="s">
        <v>50</v>
      </c>
      <c r="C13" s="123" t="s">
        <v>49</v>
      </c>
      <c r="D13" s="42">
        <v>0</v>
      </c>
      <c r="E13" s="80">
        <v>360</v>
      </c>
      <c r="F13" s="80">
        <v>360</v>
      </c>
    </row>
    <row r="14" spans="1:6" ht="37.5">
      <c r="A14" s="78">
        <v>182</v>
      </c>
      <c r="B14" s="40" t="s">
        <v>48</v>
      </c>
      <c r="C14" s="124" t="s">
        <v>47</v>
      </c>
      <c r="D14" s="40">
        <v>0</v>
      </c>
      <c r="E14" s="79">
        <v>0</v>
      </c>
      <c r="F14" s="79">
        <v>0</v>
      </c>
    </row>
    <row r="15" spans="1:6" ht="56.25" hidden="1">
      <c r="A15" s="78">
        <v>182</v>
      </c>
      <c r="B15" s="40" t="s">
        <v>46</v>
      </c>
      <c r="C15" s="124" t="s">
        <v>45</v>
      </c>
      <c r="D15" s="124"/>
      <c r="E15" s="79"/>
      <c r="F15" s="79"/>
    </row>
    <row r="16" spans="1:6" ht="18.75">
      <c r="A16" s="76"/>
      <c r="B16" s="42"/>
      <c r="C16" s="123" t="s">
        <v>44</v>
      </c>
      <c r="D16" s="42"/>
      <c r="E16" s="79">
        <f>E17+E19</f>
        <v>0</v>
      </c>
      <c r="F16" s="79">
        <f>F17+F19</f>
        <v>0</v>
      </c>
    </row>
    <row r="17" spans="1:6" ht="56.25" hidden="1">
      <c r="A17" s="42">
        <v>801</v>
      </c>
      <c r="B17" s="40" t="s">
        <v>43</v>
      </c>
      <c r="C17" s="124" t="s">
        <v>42</v>
      </c>
      <c r="D17" s="40"/>
      <c r="E17" s="79">
        <f>E18</f>
        <v>0</v>
      </c>
      <c r="F17" s="79">
        <f>F18</f>
        <v>0</v>
      </c>
    </row>
    <row r="18" spans="1:6" ht="118.5" customHeight="1" hidden="1">
      <c r="A18" s="42">
        <v>801</v>
      </c>
      <c r="B18" s="121" t="s">
        <v>87</v>
      </c>
      <c r="C18" s="125" t="s">
        <v>111</v>
      </c>
      <c r="D18" s="175"/>
      <c r="E18" s="79">
        <v>0</v>
      </c>
      <c r="F18" s="79">
        <v>0</v>
      </c>
    </row>
    <row r="19" spans="1:6" ht="37.5" hidden="1">
      <c r="A19" s="77">
        <v>801</v>
      </c>
      <c r="B19" s="40" t="s">
        <v>41</v>
      </c>
      <c r="C19" s="124" t="s">
        <v>40</v>
      </c>
      <c r="D19" s="40"/>
      <c r="E19" s="79"/>
      <c r="F19" s="79"/>
    </row>
    <row r="20" spans="1:6" ht="18.75" hidden="1">
      <c r="A20" s="63">
        <v>801</v>
      </c>
      <c r="B20" s="121" t="s">
        <v>101</v>
      </c>
      <c r="C20" s="122" t="s">
        <v>112</v>
      </c>
      <c r="D20" s="121"/>
      <c r="E20" s="79"/>
      <c r="F20" s="79"/>
    </row>
    <row r="21" spans="1:6" ht="37.5">
      <c r="A21" s="77">
        <v>801</v>
      </c>
      <c r="B21" s="40" t="s">
        <v>39</v>
      </c>
      <c r="C21" s="124" t="s">
        <v>38</v>
      </c>
      <c r="D21" s="174">
        <f>D22</f>
        <v>0</v>
      </c>
      <c r="E21" s="79">
        <f>E22</f>
        <v>1697.8999999999999</v>
      </c>
      <c r="F21" s="79">
        <f>F22</f>
        <v>1699.1</v>
      </c>
    </row>
    <row r="22" spans="1:6" ht="56.25">
      <c r="A22" s="77">
        <v>801</v>
      </c>
      <c r="B22" s="40" t="s">
        <v>37</v>
      </c>
      <c r="C22" s="124" t="s">
        <v>36</v>
      </c>
      <c r="D22" s="174">
        <f>D23+D26+D25</f>
        <v>0</v>
      </c>
      <c r="E22" s="79">
        <f>E23+E26</f>
        <v>1697.8999999999999</v>
      </c>
      <c r="F22" s="79">
        <f>F23+F26</f>
        <v>1699.1</v>
      </c>
    </row>
    <row r="23" spans="1:6" s="97" customFormat="1" ht="37.5">
      <c r="A23" s="63">
        <v>801</v>
      </c>
      <c r="B23" s="42" t="s">
        <v>350</v>
      </c>
      <c r="C23" s="43" t="s">
        <v>168</v>
      </c>
      <c r="D23" s="42"/>
      <c r="E23" s="80">
        <f>E24</f>
        <v>1597.8</v>
      </c>
      <c r="F23" s="80">
        <f>F24</f>
        <v>1597.8</v>
      </c>
    </row>
    <row r="24" spans="1:6" s="97" customFormat="1" ht="37.5">
      <c r="A24" s="63">
        <v>801</v>
      </c>
      <c r="B24" s="42" t="s">
        <v>351</v>
      </c>
      <c r="C24" s="43" t="s">
        <v>169</v>
      </c>
      <c r="D24" s="42"/>
      <c r="E24" s="80">
        <f>E25</f>
        <v>1597.8</v>
      </c>
      <c r="F24" s="80">
        <f>F25</f>
        <v>1597.8</v>
      </c>
    </row>
    <row r="25" spans="1:6" s="97" customFormat="1" ht="37.5">
      <c r="A25" s="63">
        <v>801</v>
      </c>
      <c r="B25" s="42" t="s">
        <v>352</v>
      </c>
      <c r="C25" s="43" t="s">
        <v>194</v>
      </c>
      <c r="D25" s="42">
        <v>0</v>
      </c>
      <c r="E25" s="80">
        <v>1597.8</v>
      </c>
      <c r="F25" s="80">
        <v>1597.8</v>
      </c>
    </row>
    <row r="26" spans="1:6" s="97" customFormat="1" ht="37.5">
      <c r="A26" s="63">
        <v>801</v>
      </c>
      <c r="B26" s="42" t="s">
        <v>353</v>
      </c>
      <c r="C26" s="43" t="s">
        <v>170</v>
      </c>
      <c r="D26" s="176">
        <v>0</v>
      </c>
      <c r="E26" s="80">
        <f>E27</f>
        <v>100.1</v>
      </c>
      <c r="F26" s="80">
        <f>F27</f>
        <v>101.3</v>
      </c>
    </row>
    <row r="27" spans="1:6" s="97" customFormat="1" ht="57" customHeight="1">
      <c r="A27" s="63">
        <v>801</v>
      </c>
      <c r="B27" s="42" t="s">
        <v>353</v>
      </c>
      <c r="C27" s="43" t="s">
        <v>133</v>
      </c>
      <c r="D27" s="176">
        <v>0</v>
      </c>
      <c r="E27" s="80">
        <f>E28</f>
        <v>100.1</v>
      </c>
      <c r="F27" s="80">
        <f>F28</f>
        <v>101.3</v>
      </c>
    </row>
    <row r="28" spans="1:6" s="97" customFormat="1" ht="58.5" customHeight="1">
      <c r="A28" s="63">
        <v>801</v>
      </c>
      <c r="B28" s="42" t="s">
        <v>354</v>
      </c>
      <c r="C28" s="43" t="s">
        <v>196</v>
      </c>
      <c r="D28" s="176">
        <v>0</v>
      </c>
      <c r="E28" s="80">
        <v>100.1</v>
      </c>
      <c r="F28" s="80">
        <v>101.3</v>
      </c>
    </row>
    <row r="29" spans="1:6" ht="18.75">
      <c r="A29" s="63"/>
      <c r="B29" s="40"/>
      <c r="C29" s="41" t="s">
        <v>32</v>
      </c>
      <c r="D29" s="174">
        <v>49.1</v>
      </c>
      <c r="E29" s="79">
        <f>E6+E21</f>
        <v>2188.8999999999996</v>
      </c>
      <c r="F29" s="79">
        <f>F6+F21</f>
        <v>2190.1</v>
      </c>
    </row>
    <row r="30" spans="1:5" ht="18">
      <c r="A30" s="39"/>
      <c r="B30" s="38"/>
      <c r="C30" s="38"/>
      <c r="D30" s="38"/>
      <c r="E30" s="37"/>
    </row>
    <row r="31" spans="1:5" ht="15">
      <c r="A31" s="32"/>
      <c r="B31" s="36"/>
      <c r="C31" s="35"/>
      <c r="D31" s="35"/>
      <c r="E31" s="34"/>
    </row>
    <row r="32" spans="1:5" ht="15">
      <c r="A32" s="32"/>
      <c r="B32" s="35"/>
      <c r="C32" s="35"/>
      <c r="D32" s="35"/>
      <c r="E32" s="34"/>
    </row>
    <row r="33" spans="1:5" ht="15">
      <c r="A33" s="32"/>
      <c r="B33" s="36"/>
      <c r="C33" s="35"/>
      <c r="D33" s="35"/>
      <c r="E33" s="34"/>
    </row>
    <row r="34" spans="1:5" ht="15">
      <c r="A34" s="32"/>
      <c r="B34" s="35"/>
      <c r="C34" s="35"/>
      <c r="D34" s="35"/>
      <c r="E34" s="34"/>
    </row>
    <row r="35" spans="1:5" ht="15">
      <c r="A35" s="32"/>
      <c r="B35" s="33"/>
      <c r="C35" s="33"/>
      <c r="D35" s="33"/>
      <c r="E35" s="33"/>
    </row>
    <row r="36" ht="15">
      <c r="A36" s="32"/>
    </row>
  </sheetData>
  <sheetProtection/>
  <mergeCells count="3">
    <mergeCell ref="C1:F1"/>
    <mergeCell ref="A2:F2"/>
    <mergeCell ref="E3:F3"/>
  </mergeCells>
  <printOptions/>
  <pageMargins left="0.7086614173228347" right="0.37" top="0.7480314960629921" bottom="0.47" header="0.33" footer="0.31496062992125984"/>
  <pageSetup fitToHeight="1" fitToWidth="1"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6.421875" style="24" customWidth="1"/>
    <col min="2" max="2" width="48.421875" style="24" customWidth="1"/>
    <col min="3" max="3" width="14.421875" style="24" customWidth="1"/>
    <col min="4" max="4" width="43.140625" style="24" customWidth="1"/>
    <col min="5" max="16384" width="9.140625" style="24" customWidth="1"/>
  </cols>
  <sheetData>
    <row r="1" spans="1:11" ht="102" customHeight="1">
      <c r="A1" s="16"/>
      <c r="B1" s="16"/>
      <c r="C1" s="273" t="s">
        <v>402</v>
      </c>
      <c r="D1" s="273"/>
      <c r="E1" s="29"/>
      <c r="F1" s="29"/>
      <c r="G1" s="29"/>
      <c r="H1" s="29"/>
      <c r="I1" s="29"/>
      <c r="J1" s="29"/>
      <c r="K1" s="29"/>
    </row>
    <row r="2" spans="1:4" ht="72.75" customHeight="1">
      <c r="A2" s="270" t="s">
        <v>377</v>
      </c>
      <c r="B2" s="270"/>
      <c r="C2" s="270"/>
      <c r="D2" s="270"/>
    </row>
    <row r="3" spans="1:4" ht="21.75" customHeight="1">
      <c r="A3" s="120"/>
      <c r="B3" s="120"/>
      <c r="C3" s="120"/>
      <c r="D3" s="165" t="s">
        <v>25</v>
      </c>
    </row>
    <row r="4" spans="1:4" s="25" customFormat="1" ht="36.75" customHeight="1">
      <c r="A4" s="159" t="s">
        <v>153</v>
      </c>
      <c r="B4" s="159" t="s">
        <v>151</v>
      </c>
      <c r="C4" s="159" t="s">
        <v>206</v>
      </c>
      <c r="D4" s="159" t="s">
        <v>205</v>
      </c>
    </row>
    <row r="5" spans="1:4" ht="93.75">
      <c r="A5" s="156" t="s">
        <v>8</v>
      </c>
      <c r="B5" s="229" t="s">
        <v>324</v>
      </c>
      <c r="C5" s="183">
        <v>0</v>
      </c>
      <c r="D5" s="184">
        <f>D8-D7-D6</f>
        <v>1645.1799999999998</v>
      </c>
    </row>
    <row r="6" spans="1:4" ht="93.75">
      <c r="A6" s="239" t="s">
        <v>11</v>
      </c>
      <c r="B6" s="157" t="s">
        <v>325</v>
      </c>
      <c r="C6" s="240">
        <v>0</v>
      </c>
      <c r="D6" s="184">
        <v>413.96</v>
      </c>
    </row>
    <row r="7" spans="1:4" ht="18.75">
      <c r="A7" s="156">
        <v>99</v>
      </c>
      <c r="B7" s="157" t="s">
        <v>154</v>
      </c>
      <c r="C7" s="183">
        <v>0</v>
      </c>
      <c r="D7" s="184">
        <v>554.86</v>
      </c>
    </row>
    <row r="8" spans="1:4" ht="18.75">
      <c r="A8" s="158"/>
      <c r="B8" s="158" t="s">
        <v>152</v>
      </c>
      <c r="C8" s="167">
        <v>0</v>
      </c>
      <c r="D8" s="185">
        <v>2614</v>
      </c>
    </row>
  </sheetData>
  <sheetProtection/>
  <mergeCells count="2">
    <mergeCell ref="A2:D2"/>
    <mergeCell ref="C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"/>
  <sheetViews>
    <sheetView zoomScalePageLayoutView="0" workbookViewId="0" topLeftCell="A1">
      <selection activeCell="D1" sqref="D1:E1"/>
    </sheetView>
  </sheetViews>
  <sheetFormatPr defaultColWidth="9.140625" defaultRowHeight="15"/>
  <cols>
    <col min="1" max="1" width="6.421875" style="24" customWidth="1"/>
    <col min="2" max="2" width="48.421875" style="24" customWidth="1"/>
    <col min="3" max="3" width="13.421875" style="24" customWidth="1"/>
    <col min="4" max="4" width="23.28125" style="24" customWidth="1"/>
    <col min="5" max="5" width="20.7109375" style="24" customWidth="1"/>
    <col min="6" max="16384" width="9.140625" style="24" customWidth="1"/>
  </cols>
  <sheetData>
    <row r="1" spans="1:11" ht="108.75" customHeight="1">
      <c r="A1" s="16"/>
      <c r="B1" s="16"/>
      <c r="C1" s="16"/>
      <c r="D1" s="273" t="s">
        <v>403</v>
      </c>
      <c r="E1" s="273"/>
      <c r="F1" s="29"/>
      <c r="G1" s="29"/>
      <c r="H1" s="29"/>
      <c r="I1" s="29"/>
      <c r="J1" s="29"/>
      <c r="K1" s="29"/>
    </row>
    <row r="2" spans="1:5" ht="80.25" customHeight="1">
      <c r="A2" s="270" t="s">
        <v>378</v>
      </c>
      <c r="B2" s="270"/>
      <c r="C2" s="270"/>
      <c r="D2" s="270"/>
      <c r="E2" s="270"/>
    </row>
    <row r="3" spans="1:5" ht="21.75" customHeight="1">
      <c r="A3" s="120"/>
      <c r="B3" s="120"/>
      <c r="C3" s="120"/>
      <c r="D3" s="120"/>
      <c r="E3" s="165" t="s">
        <v>25</v>
      </c>
    </row>
    <row r="4" spans="1:5" s="25" customFormat="1" ht="35.25" customHeight="1">
      <c r="A4" s="159" t="s">
        <v>153</v>
      </c>
      <c r="B4" s="159" t="s">
        <v>151</v>
      </c>
      <c r="C4" s="159" t="s">
        <v>206</v>
      </c>
      <c r="D4" s="159" t="s">
        <v>366</v>
      </c>
      <c r="E4" s="159" t="s">
        <v>339</v>
      </c>
    </row>
    <row r="5" spans="1:5" ht="93.75">
      <c r="A5" s="156" t="s">
        <v>8</v>
      </c>
      <c r="B5" s="229" t="s">
        <v>324</v>
      </c>
      <c r="C5" s="183">
        <v>0</v>
      </c>
      <c r="D5" s="184">
        <f>D8-D7-D6</f>
        <v>1356.5500000000002</v>
      </c>
      <c r="E5" s="166">
        <f>E8-E7-E6</f>
        <v>1197.9799999999998</v>
      </c>
    </row>
    <row r="6" spans="1:5" ht="93.75">
      <c r="A6" s="239" t="s">
        <v>11</v>
      </c>
      <c r="B6" s="157" t="s">
        <v>325</v>
      </c>
      <c r="C6" s="240">
        <v>0</v>
      </c>
      <c r="D6" s="184">
        <v>313.96</v>
      </c>
      <c r="E6" s="166">
        <v>472.53</v>
      </c>
    </row>
    <row r="7" spans="1:5" ht="18.75">
      <c r="A7" s="156">
        <v>99</v>
      </c>
      <c r="B7" s="157" t="s">
        <v>154</v>
      </c>
      <c r="C7" s="183">
        <v>0</v>
      </c>
      <c r="D7" s="184">
        <v>518.39</v>
      </c>
      <c r="E7" s="166">
        <v>519.59</v>
      </c>
    </row>
    <row r="8" spans="1:5" ht="18.75">
      <c r="A8" s="158"/>
      <c r="B8" s="158" t="s">
        <v>152</v>
      </c>
      <c r="C8" s="167">
        <v>0</v>
      </c>
      <c r="D8" s="185">
        <v>2188.9</v>
      </c>
      <c r="E8" s="167">
        <v>2190.1</v>
      </c>
    </row>
  </sheetData>
  <sheetProtection/>
  <mergeCells count="2">
    <mergeCell ref="D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52"/>
  <sheetViews>
    <sheetView view="pageBreakPreview" zoomScaleNormal="90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87.140625" style="57" customWidth="1"/>
    <col min="2" max="2" width="16.140625" style="19" customWidth="1"/>
    <col min="3" max="3" width="12.00390625" style="19" customWidth="1"/>
    <col min="4" max="4" width="17.28125" style="17" customWidth="1"/>
    <col min="5" max="16384" width="9.140625" style="24" customWidth="1"/>
  </cols>
  <sheetData>
    <row r="1" spans="1:4" s="21" customFormat="1" ht="88.5" customHeight="1">
      <c r="A1" s="57"/>
      <c r="B1" s="274" t="s">
        <v>404</v>
      </c>
      <c r="C1" s="274"/>
      <c r="D1" s="274"/>
    </row>
    <row r="2" spans="1:4" s="21" customFormat="1" ht="80.25" customHeight="1">
      <c r="A2" s="261" t="s">
        <v>379</v>
      </c>
      <c r="B2" s="261"/>
      <c r="C2" s="261"/>
      <c r="D2" s="261"/>
    </row>
    <row r="3" spans="1:4" s="21" customFormat="1" ht="29.25" customHeight="1">
      <c r="A3" s="64"/>
      <c r="B3" s="66"/>
      <c r="C3" s="66"/>
      <c r="D3" s="65" t="s">
        <v>25</v>
      </c>
    </row>
    <row r="4" spans="1:4" s="21" customFormat="1" ht="37.5">
      <c r="A4" s="42" t="s">
        <v>78</v>
      </c>
      <c r="B4" s="42" t="s">
        <v>77</v>
      </c>
      <c r="C4" s="42" t="s">
        <v>206</v>
      </c>
      <c r="D4" s="42" t="s">
        <v>205</v>
      </c>
    </row>
    <row r="5" spans="1:4" s="21" customFormat="1" ht="18.75">
      <c r="A5" s="42">
        <v>1</v>
      </c>
      <c r="B5" s="63">
        <v>2</v>
      </c>
      <c r="C5" s="182"/>
      <c r="D5" s="42">
        <v>4</v>
      </c>
    </row>
    <row r="6" spans="1:4" s="21" customFormat="1" ht="18.75">
      <c r="A6" s="81" t="s">
        <v>6</v>
      </c>
      <c r="B6" s="82" t="s">
        <v>76</v>
      </c>
      <c r="C6" s="241">
        <f>SUM(C7:C10)</f>
        <v>0</v>
      </c>
      <c r="D6" s="92">
        <f>SUM(D7:D10)</f>
        <v>1988.4999999999998</v>
      </c>
    </row>
    <row r="7" spans="1:4" s="21" customFormat="1" ht="37.5">
      <c r="A7" s="62" t="s">
        <v>75</v>
      </c>
      <c r="B7" s="61" t="s">
        <v>74</v>
      </c>
      <c r="C7" s="242"/>
      <c r="D7" s="112">
        <v>408.8</v>
      </c>
    </row>
    <row r="8" spans="1:4" s="21" customFormat="1" ht="56.25">
      <c r="A8" s="62" t="s">
        <v>73</v>
      </c>
      <c r="B8" s="61" t="s">
        <v>72</v>
      </c>
      <c r="C8" s="248">
        <v>0</v>
      </c>
      <c r="D8" s="112">
        <f>D25-D7-D9-D11-D13-D17-D19-D22</f>
        <v>1573.6999999999998</v>
      </c>
    </row>
    <row r="9" spans="1:4" s="21" customFormat="1" ht="20.25">
      <c r="A9" s="244" t="s">
        <v>15</v>
      </c>
      <c r="B9" s="61" t="s">
        <v>113</v>
      </c>
      <c r="C9" s="243">
        <v>0</v>
      </c>
      <c r="D9" s="112">
        <v>6</v>
      </c>
    </row>
    <row r="10" spans="1:4" s="21" customFormat="1" ht="20.25" hidden="1">
      <c r="A10" s="244" t="s">
        <v>326</v>
      </c>
      <c r="B10" s="61" t="s">
        <v>327</v>
      </c>
      <c r="C10" s="243">
        <v>0</v>
      </c>
      <c r="D10" s="112">
        <v>0</v>
      </c>
    </row>
    <row r="11" spans="1:4" s="21" customFormat="1" ht="18.75">
      <c r="A11" s="107" t="s">
        <v>23</v>
      </c>
      <c r="B11" s="82" t="s">
        <v>71</v>
      </c>
      <c r="C11" s="245">
        <f>C12</f>
        <v>0</v>
      </c>
      <c r="D11" s="92">
        <f>D12</f>
        <v>100.1</v>
      </c>
    </row>
    <row r="12" spans="1:4" s="21" customFormat="1" ht="18.75">
      <c r="A12" s="105" t="s">
        <v>70</v>
      </c>
      <c r="B12" s="61" t="s">
        <v>69</v>
      </c>
      <c r="C12" s="242">
        <v>0</v>
      </c>
      <c r="D12" s="112">
        <v>100.1</v>
      </c>
    </row>
    <row r="13" spans="1:4" s="21" customFormat="1" ht="37.5">
      <c r="A13" s="81" t="s">
        <v>17</v>
      </c>
      <c r="B13" s="82" t="s">
        <v>68</v>
      </c>
      <c r="C13" s="92">
        <f>C15</f>
        <v>0</v>
      </c>
      <c r="D13" s="92">
        <f>D14+D15+D16</f>
        <v>9.9</v>
      </c>
    </row>
    <row r="14" spans="1:4" s="21" customFormat="1" ht="37.5" hidden="1">
      <c r="A14" s="62" t="s">
        <v>328</v>
      </c>
      <c r="B14" s="61" t="s">
        <v>329</v>
      </c>
      <c r="C14" s="242"/>
      <c r="D14" s="112"/>
    </row>
    <row r="15" spans="1:4" s="21" customFormat="1" ht="18.75">
      <c r="A15" s="62" t="s">
        <v>24</v>
      </c>
      <c r="B15" s="61" t="s">
        <v>67</v>
      </c>
      <c r="C15" s="242">
        <v>0</v>
      </c>
      <c r="D15" s="112">
        <v>9.9</v>
      </c>
    </row>
    <row r="16" spans="1:4" s="21" customFormat="1" ht="0.75" customHeight="1">
      <c r="A16" s="246" t="s">
        <v>330</v>
      </c>
      <c r="B16" s="61" t="s">
        <v>331</v>
      </c>
      <c r="C16" s="242"/>
      <c r="D16" s="112"/>
    </row>
    <row r="17" spans="1:4" s="21" customFormat="1" ht="18.75">
      <c r="A17" s="247" t="s">
        <v>277</v>
      </c>
      <c r="B17" s="82" t="s">
        <v>332</v>
      </c>
      <c r="C17" s="245">
        <v>0</v>
      </c>
      <c r="D17" s="249">
        <v>85.6</v>
      </c>
    </row>
    <row r="18" spans="1:4" s="21" customFormat="1" ht="18.75">
      <c r="A18" s="246" t="s">
        <v>333</v>
      </c>
      <c r="B18" s="61" t="s">
        <v>334</v>
      </c>
      <c r="C18" s="242">
        <v>0</v>
      </c>
      <c r="D18" s="250">
        <v>240.2</v>
      </c>
    </row>
    <row r="19" spans="1:4" s="21" customFormat="1" ht="18.75">
      <c r="A19" s="108" t="s">
        <v>120</v>
      </c>
      <c r="B19" s="82" t="s">
        <v>121</v>
      </c>
      <c r="C19" s="245">
        <f>C20+C21</f>
        <v>0</v>
      </c>
      <c r="D19" s="92">
        <f>D20+D21</f>
        <v>20</v>
      </c>
    </row>
    <row r="20" spans="1:4" s="21" customFormat="1" ht="18.75">
      <c r="A20" s="106" t="s">
        <v>122</v>
      </c>
      <c r="B20" s="61" t="s">
        <v>123</v>
      </c>
      <c r="C20" s="242">
        <v>0</v>
      </c>
      <c r="D20" s="112">
        <v>10</v>
      </c>
    </row>
    <row r="21" spans="1:4" s="21" customFormat="1" ht="18.75">
      <c r="A21" s="106" t="s">
        <v>132</v>
      </c>
      <c r="B21" s="61" t="s">
        <v>131</v>
      </c>
      <c r="C21" s="242">
        <v>0</v>
      </c>
      <c r="D21" s="112">
        <v>10</v>
      </c>
    </row>
    <row r="22" spans="1:4" s="21" customFormat="1" ht="18.75">
      <c r="A22" s="108" t="s">
        <v>299</v>
      </c>
      <c r="B22" s="82" t="s">
        <v>335</v>
      </c>
      <c r="C22" s="245">
        <f>C23</f>
        <v>0</v>
      </c>
      <c r="D22" s="92">
        <f>D23</f>
        <v>409.9</v>
      </c>
    </row>
    <row r="23" spans="1:4" s="21" customFormat="1" ht="18.75">
      <c r="A23" s="106" t="s">
        <v>336</v>
      </c>
      <c r="B23" s="61" t="s">
        <v>337</v>
      </c>
      <c r="C23" s="242">
        <v>0</v>
      </c>
      <c r="D23" s="112">
        <v>409.9</v>
      </c>
    </row>
    <row r="24" spans="1:4" s="21" customFormat="1" ht="20.25">
      <c r="A24" s="89" t="s">
        <v>19</v>
      </c>
      <c r="B24" s="82" t="s">
        <v>338</v>
      </c>
      <c r="C24" s="245">
        <v>0</v>
      </c>
      <c r="D24" s="92">
        <v>0</v>
      </c>
    </row>
    <row r="25" spans="1:4" s="21" customFormat="1" ht="18.75">
      <c r="A25" s="83" t="s">
        <v>21</v>
      </c>
      <c r="B25" s="84"/>
      <c r="C25" s="92">
        <v>0</v>
      </c>
      <c r="D25" s="92">
        <v>2614</v>
      </c>
    </row>
    <row r="26" spans="1:4" s="21" customFormat="1" ht="18.75">
      <c r="A26" s="60"/>
      <c r="B26" s="59"/>
      <c r="C26" s="59"/>
      <c r="D26" s="20"/>
    </row>
    <row r="27" spans="1:4" s="21" customFormat="1" ht="18.75">
      <c r="A27" s="60"/>
      <c r="B27" s="59"/>
      <c r="C27" s="59"/>
      <c r="D27" s="20"/>
    </row>
    <row r="28" spans="1:4" s="21" customFormat="1" ht="18.75">
      <c r="A28" s="60"/>
      <c r="B28" s="59"/>
      <c r="C28" s="59"/>
      <c r="D28" s="20"/>
    </row>
    <row r="29" spans="1:4" s="21" customFormat="1" ht="18.75">
      <c r="A29" s="60"/>
      <c r="B29" s="59"/>
      <c r="C29" s="59"/>
      <c r="D29" s="20"/>
    </row>
    <row r="30" spans="2:3" ht="12.75">
      <c r="B30" s="58"/>
      <c r="C30" s="58"/>
    </row>
    <row r="31" spans="2:3" ht="12.75">
      <c r="B31" s="58"/>
      <c r="C31" s="58"/>
    </row>
    <row r="32" spans="2:3" ht="12.75">
      <c r="B32" s="58"/>
      <c r="C32" s="58"/>
    </row>
    <row r="33" spans="2:3" ht="12.75">
      <c r="B33" s="58"/>
      <c r="C33" s="58"/>
    </row>
    <row r="34" spans="2:3" ht="12.75">
      <c r="B34" s="58"/>
      <c r="C34" s="58"/>
    </row>
    <row r="35" spans="2:3" ht="12.75">
      <c r="B35" s="58"/>
      <c r="C35" s="58"/>
    </row>
    <row r="36" spans="2:3" ht="12.75">
      <c r="B36" s="58"/>
      <c r="C36" s="58"/>
    </row>
    <row r="37" spans="2:3" ht="12.75">
      <c r="B37" s="58"/>
      <c r="C37" s="58"/>
    </row>
    <row r="38" spans="2:3" ht="12.75">
      <c r="B38" s="58"/>
      <c r="C38" s="58"/>
    </row>
    <row r="39" spans="2:3" ht="12.75">
      <c r="B39" s="58"/>
      <c r="C39" s="58"/>
    </row>
    <row r="40" spans="2:3" ht="12.75">
      <c r="B40" s="58"/>
      <c r="C40" s="58"/>
    </row>
    <row r="41" spans="2:3" ht="12.75">
      <c r="B41" s="58"/>
      <c r="C41" s="58"/>
    </row>
    <row r="42" spans="2:3" ht="12.75">
      <c r="B42" s="58"/>
      <c r="C42" s="58"/>
    </row>
    <row r="43" spans="2:3" ht="12.75">
      <c r="B43" s="58"/>
      <c r="C43" s="58"/>
    </row>
    <row r="44" spans="2:3" ht="12.75">
      <c r="B44" s="58"/>
      <c r="C44" s="58"/>
    </row>
    <row r="45" spans="1:4" ht="12.75">
      <c r="A45" s="24"/>
      <c r="B45" s="58"/>
      <c r="C45" s="58"/>
      <c r="D45" s="24"/>
    </row>
    <row r="46" spans="1:4" ht="12.75">
      <c r="A46" s="24"/>
      <c r="B46" s="58"/>
      <c r="C46" s="58"/>
      <c r="D46" s="24"/>
    </row>
    <row r="47" spans="1:4" ht="12.75">
      <c r="A47" s="24"/>
      <c r="B47" s="58"/>
      <c r="C47" s="58"/>
      <c r="D47" s="24"/>
    </row>
    <row r="48" spans="1:4" ht="12.75">
      <c r="A48" s="24"/>
      <c r="B48" s="58"/>
      <c r="C48" s="58"/>
      <c r="D48" s="24"/>
    </row>
    <row r="49" spans="1:4" ht="12.75">
      <c r="A49" s="24"/>
      <c r="B49" s="58"/>
      <c r="C49" s="58"/>
      <c r="D49" s="24"/>
    </row>
    <row r="50" spans="1:4" ht="12.75">
      <c r="A50" s="24"/>
      <c r="B50" s="58"/>
      <c r="C50" s="58"/>
      <c r="D50" s="24"/>
    </row>
    <row r="51" spans="1:4" ht="12.75">
      <c r="A51" s="24"/>
      <c r="B51" s="58"/>
      <c r="C51" s="58"/>
      <c r="D51" s="24"/>
    </row>
    <row r="52" spans="1:4" ht="12.75">
      <c r="A52" s="24"/>
      <c r="B52" s="58"/>
      <c r="C52" s="58"/>
      <c r="D52" s="24"/>
    </row>
  </sheetData>
  <sheetProtection/>
  <mergeCells count="2">
    <mergeCell ref="A2:D2"/>
    <mergeCell ref="B1:D1"/>
  </mergeCells>
  <printOptions/>
  <pageMargins left="0.7480314960629921" right="0.68" top="0.2755905511811024" bottom="0.1968503937007874" header="0.2755905511811024" footer="0.2755905511811024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Администрация Камлак</cp:lastModifiedBy>
  <cp:lastPrinted>2019-12-30T02:30:37Z</cp:lastPrinted>
  <dcterms:created xsi:type="dcterms:W3CDTF">2014-10-07T12:01:05Z</dcterms:created>
  <dcterms:modified xsi:type="dcterms:W3CDTF">2019-12-30T02:31:10Z</dcterms:modified>
  <cp:category/>
  <cp:version/>
  <cp:contentType/>
  <cp:contentStatus/>
</cp:coreProperties>
</file>